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19440" windowHeight="9885"/>
  </bookViews>
  <sheets>
    <sheet name="Bodování" sheetId="1" r:id="rId1"/>
    <sheet name="Pravidla" sheetId="2" r:id="rId2"/>
  </sheets>
  <definedNames>
    <definedName name="_xlnm._FilterDatabase" localSheetId="0" hidden="1">Bodování!#REF!</definedName>
    <definedName name="X">Bodování!$C$7</definedName>
  </definedNames>
  <calcPr calcId="125725"/>
  <pivotCaches>
    <pivotCache cacheId="3" r:id="rId3"/>
  </pivotCaches>
</workbook>
</file>

<file path=xl/calcChain.xml><?xml version="1.0" encoding="utf-8"?>
<calcChain xmlns="http://schemas.openxmlformats.org/spreadsheetml/2006/main">
  <c r="BV75" i="1"/>
  <c r="BR75"/>
  <c r="BN75"/>
  <c r="BJ75"/>
  <c r="BF75"/>
  <c r="BB75"/>
  <c r="AX75"/>
  <c r="AT75"/>
  <c r="AP75"/>
  <c r="AL75"/>
  <c r="AH75"/>
  <c r="AD75"/>
  <c r="Z75"/>
  <c r="V75"/>
  <c r="R75"/>
  <c r="N75"/>
  <c r="J75"/>
  <c r="DB72" l="1"/>
  <c r="CX72"/>
  <c r="CT72"/>
  <c r="CP72"/>
  <c r="CL72"/>
  <c r="CH72"/>
  <c r="CD72"/>
  <c r="BZ72"/>
  <c r="BV72"/>
  <c r="BR72"/>
  <c r="BN72"/>
  <c r="BJ72"/>
  <c r="BF72"/>
  <c r="BB72"/>
  <c r="AX72"/>
  <c r="AT72"/>
  <c r="AP72"/>
  <c r="AL72"/>
  <c r="AH72"/>
  <c r="AD72"/>
  <c r="Z72"/>
  <c r="V72"/>
  <c r="R72"/>
  <c r="N72"/>
  <c r="J72"/>
  <c r="CP66"/>
  <c r="CH66"/>
  <c r="DE60"/>
  <c r="DA60"/>
  <c r="CW60"/>
  <c r="CS60"/>
  <c r="CO60"/>
  <c r="CK60"/>
  <c r="CG60"/>
  <c r="CC60"/>
  <c r="BY60"/>
  <c r="BU60"/>
  <c r="BQ60"/>
  <c r="BM60"/>
  <c r="BI60"/>
  <c r="BE60"/>
  <c r="BA60"/>
  <c r="AW60"/>
  <c r="AS60"/>
  <c r="AO60"/>
  <c r="AK60"/>
  <c r="AG60"/>
  <c r="AC60"/>
  <c r="Y60"/>
  <c r="U60"/>
  <c r="Q60"/>
  <c r="M60"/>
  <c r="DE59"/>
  <c r="DA59"/>
  <c r="CW59"/>
  <c r="CS59"/>
  <c r="CO59"/>
  <c r="CK59"/>
  <c r="CG59"/>
  <c r="CC59"/>
  <c r="BY59"/>
  <c r="BU59"/>
  <c r="BQ59"/>
  <c r="BM59"/>
  <c r="BI59"/>
  <c r="BE59"/>
  <c r="BA59"/>
  <c r="AW59"/>
  <c r="AS59"/>
  <c r="AO59"/>
  <c r="AK59"/>
  <c r="AG59"/>
  <c r="AC59"/>
  <c r="Y59"/>
  <c r="U59"/>
  <c r="Q59"/>
  <c r="M59"/>
  <c r="DE58"/>
  <c r="DA58"/>
  <c r="CW58"/>
  <c r="CS58"/>
  <c r="CO58"/>
  <c r="CK58"/>
  <c r="CG58"/>
  <c r="CC58"/>
  <c r="BY58"/>
  <c r="BU58"/>
  <c r="BQ58"/>
  <c r="BM58"/>
  <c r="BI58"/>
  <c r="BE58"/>
  <c r="BA58"/>
  <c r="AW58"/>
  <c r="AS58"/>
  <c r="AO58"/>
  <c r="AK58"/>
  <c r="AG58"/>
  <c r="AC58"/>
  <c r="Y58"/>
  <c r="U58"/>
  <c r="Q58"/>
  <c r="M58"/>
  <c r="DE57"/>
  <c r="DA57"/>
  <c r="CW57"/>
  <c r="CS57"/>
  <c r="CO57"/>
  <c r="CK57"/>
  <c r="CG57"/>
  <c r="CC57"/>
  <c r="BY57"/>
  <c r="BU57"/>
  <c r="BQ57"/>
  <c r="BM57"/>
  <c r="BI57"/>
  <c r="BE57"/>
  <c r="BA57"/>
  <c r="AW57"/>
  <c r="AS57"/>
  <c r="AO57"/>
  <c r="AK57"/>
  <c r="AG57"/>
  <c r="AC57"/>
  <c r="Y57"/>
  <c r="U57"/>
  <c r="Q57"/>
  <c r="M57"/>
  <c r="DE56"/>
  <c r="DA56"/>
  <c r="CW56"/>
  <c r="CS56"/>
  <c r="CO56"/>
  <c r="CK56"/>
  <c r="CG56"/>
  <c r="CC56"/>
  <c r="BY56"/>
  <c r="BU56"/>
  <c r="BQ56"/>
  <c r="BM56"/>
  <c r="BI56"/>
  <c r="BE56"/>
  <c r="BA56"/>
  <c r="AW56"/>
  <c r="AS56"/>
  <c r="AO56"/>
  <c r="AK56"/>
  <c r="AG56"/>
  <c r="AC56"/>
  <c r="Y56"/>
  <c r="U56"/>
  <c r="Q56"/>
  <c r="M56"/>
  <c r="DE55"/>
  <c r="DA55"/>
  <c r="CW55"/>
  <c r="CS55"/>
  <c r="CO55"/>
  <c r="CK55"/>
  <c r="CG55"/>
  <c r="CC55"/>
  <c r="BY55"/>
  <c r="BU55"/>
  <c r="BQ55"/>
  <c r="BM55"/>
  <c r="BI55"/>
  <c r="BE55"/>
  <c r="BA55"/>
  <c r="AW55"/>
  <c r="AS55"/>
  <c r="AO55"/>
  <c r="AK55"/>
  <c r="AG55"/>
  <c r="AC55"/>
  <c r="Y55"/>
  <c r="U55"/>
  <c r="Q55"/>
  <c r="M55"/>
  <c r="DE54"/>
  <c r="DA54"/>
  <c r="CW54"/>
  <c r="CS54"/>
  <c r="CO54"/>
  <c r="CK54"/>
  <c r="CG54"/>
  <c r="CC54"/>
  <c r="BY54"/>
  <c r="BU54"/>
  <c r="BQ54"/>
  <c r="BM54"/>
  <c r="BI54"/>
  <c r="BE54"/>
  <c r="BA54"/>
  <c r="AW54"/>
  <c r="AS54"/>
  <c r="AO54"/>
  <c r="AK54"/>
  <c r="AG54"/>
  <c r="AC54"/>
  <c r="Y54"/>
  <c r="U54"/>
  <c r="Q54"/>
  <c r="M54"/>
  <c r="DE53"/>
  <c r="DA53"/>
  <c r="CW53"/>
  <c r="CS53"/>
  <c r="CO53"/>
  <c r="CK53"/>
  <c r="CG53"/>
  <c r="CC53"/>
  <c r="BY53"/>
  <c r="BU53"/>
  <c r="BQ53"/>
  <c r="BM53"/>
  <c r="BI53"/>
  <c r="BE53"/>
  <c r="BA53"/>
  <c r="AW53"/>
  <c r="AS53"/>
  <c r="AO53"/>
  <c r="AK53"/>
  <c r="AG53"/>
  <c r="AC53"/>
  <c r="Y53"/>
  <c r="U53"/>
  <c r="Q53"/>
  <c r="M53"/>
  <c r="J64" l="1"/>
  <c r="CX66" l="1"/>
  <c r="CT66"/>
  <c r="CL66"/>
  <c r="CD66"/>
  <c r="BZ66"/>
  <c r="BV66"/>
  <c r="BR66"/>
  <c r="BN66"/>
  <c r="BJ66"/>
  <c r="BF66"/>
  <c r="BB66"/>
  <c r="AX66"/>
  <c r="AP66"/>
  <c r="AH66"/>
  <c r="R66"/>
  <c r="N66"/>
  <c r="R68"/>
  <c r="V68"/>
  <c r="Z68"/>
  <c r="AD68"/>
  <c r="AH68"/>
  <c r="AL68"/>
  <c r="AP68"/>
  <c r="AT68"/>
  <c r="AX68"/>
  <c r="BB68"/>
  <c r="BF68"/>
  <c r="BJ68"/>
  <c r="BN68"/>
  <c r="BR68"/>
  <c r="BV68"/>
  <c r="BZ68"/>
  <c r="CD68"/>
  <c r="CH68"/>
  <c r="CL68"/>
  <c r="CP68"/>
  <c r="CT68"/>
  <c r="CX68"/>
  <c r="DB68"/>
  <c r="R70"/>
  <c r="V70"/>
  <c r="Z70"/>
  <c r="AD70"/>
  <c r="AH70"/>
  <c r="AL70"/>
  <c r="AP70"/>
  <c r="AT70"/>
  <c r="AX70"/>
  <c r="BB70"/>
  <c r="BF70"/>
  <c r="BJ70"/>
  <c r="BN70"/>
  <c r="BR70"/>
  <c r="BV70"/>
  <c r="BZ70"/>
  <c r="CD70"/>
  <c r="CH70"/>
  <c r="CL70"/>
  <c r="CP70"/>
  <c r="CT70"/>
  <c r="CX70"/>
  <c r="DB70"/>
  <c r="N68"/>
  <c r="N70"/>
  <c r="J70"/>
  <c r="J68"/>
  <c r="R64"/>
  <c r="V64"/>
  <c r="Z64"/>
  <c r="AD64"/>
  <c r="AH64"/>
  <c r="AL64"/>
  <c r="AP64"/>
  <c r="AT64"/>
  <c r="AX64"/>
  <c r="BB64"/>
  <c r="BF64"/>
  <c r="BJ64"/>
  <c r="BN64"/>
  <c r="BR64"/>
  <c r="BV64"/>
  <c r="BZ64"/>
  <c r="CD64"/>
  <c r="CH64"/>
  <c r="CL64"/>
  <c r="CP64"/>
  <c r="CT64"/>
  <c r="CX64"/>
  <c r="DB64"/>
  <c r="N64"/>
  <c r="J66" l="1"/>
  <c r="DG30"/>
  <c r="DG29"/>
  <c r="DG28"/>
  <c r="DG27"/>
  <c r="DG26"/>
  <c r="DG25"/>
  <c r="DG24"/>
  <c r="DG23"/>
  <c r="DG22"/>
  <c r="DG21"/>
  <c r="DG20"/>
  <c r="DG19"/>
  <c r="DG18"/>
  <c r="DG17"/>
  <c r="DG16"/>
  <c r="DG15"/>
  <c r="DG14"/>
  <c r="DG13"/>
  <c r="DG12"/>
  <c r="DG11"/>
  <c r="DG10"/>
  <c r="AC44"/>
  <c r="DE52"/>
  <c r="DA52"/>
  <c r="CW52"/>
  <c r="CS52"/>
  <c r="CO52"/>
  <c r="DE51"/>
  <c r="DA51"/>
  <c r="CW51"/>
  <c r="CS51"/>
  <c r="CO51"/>
  <c r="DE50"/>
  <c r="DA50"/>
  <c r="CW50"/>
  <c r="CS50"/>
  <c r="CO50"/>
  <c r="DE49"/>
  <c r="DA49"/>
  <c r="CW49"/>
  <c r="CS49"/>
  <c r="CO49"/>
  <c r="DE48"/>
  <c r="DA48"/>
  <c r="CW48"/>
  <c r="CS48"/>
  <c r="CO48"/>
  <c r="DE47"/>
  <c r="DA47"/>
  <c r="CW47"/>
  <c r="CS47"/>
  <c r="CO47"/>
  <c r="DE46"/>
  <c r="DA46"/>
  <c r="CW46"/>
  <c r="CS46"/>
  <c r="CO46"/>
  <c r="DE45"/>
  <c r="DA45"/>
  <c r="CW45"/>
  <c r="CS45"/>
  <c r="CO45"/>
  <c r="DE44"/>
  <c r="DA44"/>
  <c r="CW44"/>
  <c r="CS44"/>
  <c r="CO44"/>
  <c r="DE43"/>
  <c r="DA43"/>
  <c r="CW43"/>
  <c r="CS43"/>
  <c r="CO43"/>
  <c r="DE42"/>
  <c r="DA42"/>
  <c r="CW42"/>
  <c r="CS42"/>
  <c r="CO42"/>
  <c r="DE41"/>
  <c r="DA41"/>
  <c r="CW41"/>
  <c r="CS41"/>
  <c r="CO41"/>
  <c r="DE40"/>
  <c r="DA40"/>
  <c r="CW40"/>
  <c r="CS40"/>
  <c r="CO40"/>
  <c r="DE39"/>
  <c r="DA39"/>
  <c r="CW39"/>
  <c r="CS39"/>
  <c r="CO39"/>
  <c r="DE38"/>
  <c r="DA38"/>
  <c r="CW38"/>
  <c r="CS38"/>
  <c r="CO38"/>
  <c r="DE37"/>
  <c r="DA37"/>
  <c r="CW37"/>
  <c r="CS37"/>
  <c r="CO37"/>
  <c r="DE36"/>
  <c r="DA36"/>
  <c r="CW36"/>
  <c r="CS36"/>
  <c r="CO36"/>
  <c r="DE35"/>
  <c r="DA35"/>
  <c r="CW35"/>
  <c r="CS35"/>
  <c r="CO35"/>
  <c r="DE34"/>
  <c r="DA34"/>
  <c r="CW34"/>
  <c r="CS34"/>
  <c r="CO34"/>
  <c r="DE33"/>
  <c r="DA33"/>
  <c r="CW33"/>
  <c r="CS33"/>
  <c r="CO33"/>
  <c r="DE32"/>
  <c r="DA32"/>
  <c r="CW32"/>
  <c r="CS32"/>
  <c r="CO32"/>
  <c r="DE31"/>
  <c r="DA31"/>
  <c r="CW31"/>
  <c r="CS31"/>
  <c r="CO31"/>
  <c r="DE30"/>
  <c r="DA30"/>
  <c r="CW30"/>
  <c r="CS30"/>
  <c r="CO30"/>
  <c r="DE29"/>
  <c r="DA29"/>
  <c r="CW29"/>
  <c r="CS29"/>
  <c r="CO29"/>
  <c r="DE28"/>
  <c r="DA28"/>
  <c r="CW28"/>
  <c r="CS28"/>
  <c r="CO28"/>
  <c r="DE27"/>
  <c r="DA27"/>
  <c r="CW27"/>
  <c r="CS27"/>
  <c r="CO27"/>
  <c r="DE26"/>
  <c r="DA26"/>
  <c r="CW26"/>
  <c r="CS26"/>
  <c r="CO26"/>
  <c r="DE25"/>
  <c r="DA25"/>
  <c r="CW25"/>
  <c r="CS25"/>
  <c r="CO25"/>
  <c r="DE24"/>
  <c r="DA24"/>
  <c r="CW24"/>
  <c r="CS24"/>
  <c r="CO24"/>
  <c r="DE23"/>
  <c r="DA23"/>
  <c r="CW23"/>
  <c r="CS23"/>
  <c r="CO23"/>
  <c r="DE22"/>
  <c r="DA22"/>
  <c r="CW22"/>
  <c r="CS22"/>
  <c r="CO22"/>
  <c r="DE21"/>
  <c r="DA21"/>
  <c r="CW21"/>
  <c r="CS21"/>
  <c r="CO21"/>
  <c r="DE20"/>
  <c r="DA20"/>
  <c r="CW20"/>
  <c r="CS20"/>
  <c r="CO20"/>
  <c r="DE19"/>
  <c r="DA19"/>
  <c r="CW19"/>
  <c r="CS19"/>
  <c r="CO19"/>
  <c r="DE18"/>
  <c r="DA18"/>
  <c r="CW18"/>
  <c r="CS18"/>
  <c r="CO18"/>
  <c r="DE17"/>
  <c r="DA17"/>
  <c r="CW17"/>
  <c r="CS17"/>
  <c r="CO17"/>
  <c r="DE16"/>
  <c r="DA16"/>
  <c r="CW16"/>
  <c r="CS16"/>
  <c r="CO16"/>
  <c r="DE15"/>
  <c r="DA15"/>
  <c r="CW15"/>
  <c r="CS15"/>
  <c r="CO15"/>
  <c r="DE14"/>
  <c r="DA14"/>
  <c r="CW14"/>
  <c r="CS14"/>
  <c r="CO14"/>
  <c r="DE13"/>
  <c r="DA13"/>
  <c r="CW13"/>
  <c r="CS13"/>
  <c r="CO13"/>
  <c r="DE12"/>
  <c r="DA12"/>
  <c r="CW12"/>
  <c r="CS12"/>
  <c r="CO12"/>
  <c r="DE11"/>
  <c r="DA11"/>
  <c r="CW11"/>
  <c r="CS11"/>
  <c r="CO11"/>
  <c r="DE10"/>
  <c r="DA10"/>
  <c r="CW10"/>
  <c r="CS10"/>
  <c r="CO10"/>
  <c r="DE9"/>
  <c r="DA9"/>
  <c r="CW9"/>
  <c r="CS9"/>
  <c r="CO9"/>
  <c r="DE8"/>
  <c r="DA8"/>
  <c r="CW8"/>
  <c r="CS8"/>
  <c r="CO8"/>
  <c r="DE7"/>
  <c r="DA7"/>
  <c r="CW7"/>
  <c r="CS7"/>
  <c r="CO7"/>
  <c r="DE6"/>
  <c r="DA6"/>
  <c r="CW6"/>
  <c r="CS6"/>
  <c r="CO6"/>
  <c r="DE5"/>
  <c r="DA5"/>
  <c r="CW5"/>
  <c r="CS5"/>
  <c r="CO5"/>
  <c r="CK52"/>
  <c r="CG52"/>
  <c r="CC52"/>
  <c r="BY52"/>
  <c r="BU52"/>
  <c r="BQ52"/>
  <c r="BM52"/>
  <c r="BI52"/>
  <c r="BE52"/>
  <c r="BA52"/>
  <c r="CK51"/>
  <c r="CG51"/>
  <c r="CC51"/>
  <c r="BY51"/>
  <c r="BU51"/>
  <c r="BQ51"/>
  <c r="BM51"/>
  <c r="BI51"/>
  <c r="BE51"/>
  <c r="BA51"/>
  <c r="CK50"/>
  <c r="CG50"/>
  <c r="CC50"/>
  <c r="BY50"/>
  <c r="BU50"/>
  <c r="BQ50"/>
  <c r="BM50"/>
  <c r="BI50"/>
  <c r="BE50"/>
  <c r="BA50"/>
  <c r="CK49"/>
  <c r="CG49"/>
  <c r="CC49"/>
  <c r="BY49"/>
  <c r="BU49"/>
  <c r="BQ49"/>
  <c r="BM49"/>
  <c r="BI49"/>
  <c r="BE49"/>
  <c r="BA49"/>
  <c r="CK48"/>
  <c r="CG48"/>
  <c r="CC48"/>
  <c r="BY48"/>
  <c r="BU48"/>
  <c r="BQ48"/>
  <c r="BM48"/>
  <c r="BI48"/>
  <c r="BE48"/>
  <c r="BA48"/>
  <c r="CK47"/>
  <c r="CG47"/>
  <c r="CC47"/>
  <c r="BY47"/>
  <c r="BU47"/>
  <c r="BQ47"/>
  <c r="BM47"/>
  <c r="BI47"/>
  <c r="BE47"/>
  <c r="BA47"/>
  <c r="CK46"/>
  <c r="CG46"/>
  <c r="CC46"/>
  <c r="BY46"/>
  <c r="BU46"/>
  <c r="BQ46"/>
  <c r="BM46"/>
  <c r="BI46"/>
  <c r="BE46"/>
  <c r="BA46"/>
  <c r="CK45"/>
  <c r="CG45"/>
  <c r="CC45"/>
  <c r="BY45"/>
  <c r="BU45"/>
  <c r="BQ45"/>
  <c r="BM45"/>
  <c r="BI45"/>
  <c r="BE45"/>
  <c r="BA45"/>
  <c r="CK44"/>
  <c r="CG44"/>
  <c r="CC44"/>
  <c r="BY44"/>
  <c r="BU44"/>
  <c r="BQ44"/>
  <c r="BM44"/>
  <c r="BI44"/>
  <c r="BE44"/>
  <c r="BA44"/>
  <c r="CK43"/>
  <c r="CG43"/>
  <c r="CC43"/>
  <c r="BY43"/>
  <c r="BU43"/>
  <c r="BQ43"/>
  <c r="BM43"/>
  <c r="BI43"/>
  <c r="BE43"/>
  <c r="BA43"/>
  <c r="CK42"/>
  <c r="CG42"/>
  <c r="CC42"/>
  <c r="BY42"/>
  <c r="BU42"/>
  <c r="BQ42"/>
  <c r="BM42"/>
  <c r="BI42"/>
  <c r="BE42"/>
  <c r="BA42"/>
  <c r="CK41"/>
  <c r="CG41"/>
  <c r="CC41"/>
  <c r="BY41"/>
  <c r="BU41"/>
  <c r="BQ41"/>
  <c r="BM41"/>
  <c r="BI41"/>
  <c r="BE41"/>
  <c r="BA41"/>
  <c r="CK40"/>
  <c r="CG40"/>
  <c r="CC40"/>
  <c r="BY40"/>
  <c r="BU40"/>
  <c r="BQ40"/>
  <c r="BM40"/>
  <c r="BI40"/>
  <c r="BE40"/>
  <c r="BA40"/>
  <c r="CK39"/>
  <c r="CG39"/>
  <c r="CC39"/>
  <c r="BY39"/>
  <c r="BU39"/>
  <c r="BQ39"/>
  <c r="BM39"/>
  <c r="BI39"/>
  <c r="BE39"/>
  <c r="BA39"/>
  <c r="CK38"/>
  <c r="CG38"/>
  <c r="CC38"/>
  <c r="BY38"/>
  <c r="BU38"/>
  <c r="BQ38"/>
  <c r="BM38"/>
  <c r="BI38"/>
  <c r="BE38"/>
  <c r="BA38"/>
  <c r="CK37"/>
  <c r="CG37"/>
  <c r="CC37"/>
  <c r="BY37"/>
  <c r="BU37"/>
  <c r="BQ37"/>
  <c r="BM37"/>
  <c r="BI37"/>
  <c r="BE37"/>
  <c r="BA37"/>
  <c r="CK36"/>
  <c r="CG36"/>
  <c r="CC36"/>
  <c r="BY36"/>
  <c r="BU36"/>
  <c r="BQ36"/>
  <c r="BM36"/>
  <c r="BI36"/>
  <c r="BE36"/>
  <c r="BA36"/>
  <c r="CK35"/>
  <c r="CG35"/>
  <c r="CC35"/>
  <c r="BY35"/>
  <c r="BU35"/>
  <c r="BQ35"/>
  <c r="BM35"/>
  <c r="BI35"/>
  <c r="BE35"/>
  <c r="BA35"/>
  <c r="CK34"/>
  <c r="CG34"/>
  <c r="CC34"/>
  <c r="BY34"/>
  <c r="BU34"/>
  <c r="BQ34"/>
  <c r="BM34"/>
  <c r="BI34"/>
  <c r="BE34"/>
  <c r="BA34"/>
  <c r="CK33"/>
  <c r="CG33"/>
  <c r="CC33"/>
  <c r="BY33"/>
  <c r="BU33"/>
  <c r="BQ33"/>
  <c r="BM33"/>
  <c r="BI33"/>
  <c r="BE33"/>
  <c r="BA33"/>
  <c r="CK32"/>
  <c r="CG32"/>
  <c r="CC32"/>
  <c r="BY32"/>
  <c r="BU32"/>
  <c r="BQ32"/>
  <c r="BM32"/>
  <c r="BI32"/>
  <c r="BE32"/>
  <c r="BA32"/>
  <c r="CK31"/>
  <c r="CG31"/>
  <c r="CC31"/>
  <c r="BY31"/>
  <c r="BU31"/>
  <c r="BQ31"/>
  <c r="BM31"/>
  <c r="BI31"/>
  <c r="BE31"/>
  <c r="BA31"/>
  <c r="CK30"/>
  <c r="CG30"/>
  <c r="CC30"/>
  <c r="BY30"/>
  <c r="BU30"/>
  <c r="BQ30"/>
  <c r="BM30"/>
  <c r="BI30"/>
  <c r="BE30"/>
  <c r="BA30"/>
  <c r="CK29"/>
  <c r="CG29"/>
  <c r="CC29"/>
  <c r="BY29"/>
  <c r="BU29"/>
  <c r="BQ29"/>
  <c r="BM29"/>
  <c r="BI29"/>
  <c r="BE29"/>
  <c r="BA29"/>
  <c r="CK28"/>
  <c r="CG28"/>
  <c r="CC28"/>
  <c r="BY28"/>
  <c r="BU28"/>
  <c r="BQ28"/>
  <c r="BM28"/>
  <c r="BI28"/>
  <c r="BE28"/>
  <c r="BA28"/>
  <c r="CK27"/>
  <c r="CG27"/>
  <c r="CC27"/>
  <c r="BY27"/>
  <c r="BU27"/>
  <c r="BQ27"/>
  <c r="BM27"/>
  <c r="BI27"/>
  <c r="BE27"/>
  <c r="BA27"/>
  <c r="CK26"/>
  <c r="CG26"/>
  <c r="CC26"/>
  <c r="BY26"/>
  <c r="BU26"/>
  <c r="BQ26"/>
  <c r="BM26"/>
  <c r="BI26"/>
  <c r="BE26"/>
  <c r="BA26"/>
  <c r="CK25"/>
  <c r="CG25"/>
  <c r="CC25"/>
  <c r="BY25"/>
  <c r="BU25"/>
  <c r="BQ25"/>
  <c r="BM25"/>
  <c r="BI25"/>
  <c r="BE25"/>
  <c r="BA25"/>
  <c r="CK24"/>
  <c r="CG24"/>
  <c r="CC24"/>
  <c r="BY24"/>
  <c r="BU24"/>
  <c r="BQ24"/>
  <c r="BM24"/>
  <c r="BI24"/>
  <c r="BE24"/>
  <c r="BA24"/>
  <c r="CK23"/>
  <c r="CG23"/>
  <c r="CC23"/>
  <c r="BY23"/>
  <c r="BU23"/>
  <c r="BQ23"/>
  <c r="BM23"/>
  <c r="BI23"/>
  <c r="BE23"/>
  <c r="BA23"/>
  <c r="CK22"/>
  <c r="CG22"/>
  <c r="CC22"/>
  <c r="BY22"/>
  <c r="BU22"/>
  <c r="BQ22"/>
  <c r="BM22"/>
  <c r="BI22"/>
  <c r="BE22"/>
  <c r="BA22"/>
  <c r="CK21"/>
  <c r="CG21"/>
  <c r="CC21"/>
  <c r="BY21"/>
  <c r="BU21"/>
  <c r="BQ21"/>
  <c r="BM21"/>
  <c r="BI21"/>
  <c r="BE21"/>
  <c r="BA21"/>
  <c r="CK20"/>
  <c r="CG20"/>
  <c r="CC20"/>
  <c r="BY20"/>
  <c r="BU20"/>
  <c r="BQ20"/>
  <c r="BM20"/>
  <c r="BI20"/>
  <c r="BE20"/>
  <c r="BA20"/>
  <c r="CK19"/>
  <c r="CG19"/>
  <c r="CC19"/>
  <c r="BY19"/>
  <c r="BU19"/>
  <c r="BQ19"/>
  <c r="BM19"/>
  <c r="BI19"/>
  <c r="BE19"/>
  <c r="BA19"/>
  <c r="CK18"/>
  <c r="CG18"/>
  <c r="CC18"/>
  <c r="BY18"/>
  <c r="BU18"/>
  <c r="BQ18"/>
  <c r="BM18"/>
  <c r="BI18"/>
  <c r="BE18"/>
  <c r="BA18"/>
  <c r="CK17"/>
  <c r="CG17"/>
  <c r="CC17"/>
  <c r="BY17"/>
  <c r="BU17"/>
  <c r="BQ17"/>
  <c r="BM17"/>
  <c r="BI17"/>
  <c r="BE17"/>
  <c r="BA17"/>
  <c r="CK16"/>
  <c r="CG16"/>
  <c r="CC16"/>
  <c r="BY16"/>
  <c r="BU16"/>
  <c r="BQ16"/>
  <c r="BM16"/>
  <c r="BI16"/>
  <c r="BE16"/>
  <c r="BA16"/>
  <c r="CK15"/>
  <c r="CG15"/>
  <c r="CC15"/>
  <c r="BY15"/>
  <c r="BU15"/>
  <c r="BQ15"/>
  <c r="BM15"/>
  <c r="BI15"/>
  <c r="BE15"/>
  <c r="BA15"/>
  <c r="CK14"/>
  <c r="CG14"/>
  <c r="CC14"/>
  <c r="BY14"/>
  <c r="BU14"/>
  <c r="BQ14"/>
  <c r="BM14"/>
  <c r="BI14"/>
  <c r="BE14"/>
  <c r="BA14"/>
  <c r="CK13"/>
  <c r="CG13"/>
  <c r="CC13"/>
  <c r="BY13"/>
  <c r="BU13"/>
  <c r="BQ13"/>
  <c r="BM13"/>
  <c r="BI13"/>
  <c r="BE13"/>
  <c r="BA13"/>
  <c r="CK12"/>
  <c r="CG12"/>
  <c r="CC12"/>
  <c r="BY12"/>
  <c r="BU12"/>
  <c r="BQ12"/>
  <c r="BM12"/>
  <c r="BI12"/>
  <c r="BE12"/>
  <c r="BA12"/>
  <c r="CK11"/>
  <c r="CG11"/>
  <c r="CC11"/>
  <c r="BY11"/>
  <c r="BU11"/>
  <c r="BQ11"/>
  <c r="BM11"/>
  <c r="BI11"/>
  <c r="BE11"/>
  <c r="BA11"/>
  <c r="CK10"/>
  <c r="CG10"/>
  <c r="CC10"/>
  <c r="BY10"/>
  <c r="BU10"/>
  <c r="BQ10"/>
  <c r="BM10"/>
  <c r="BI10"/>
  <c r="BE10"/>
  <c r="BA10"/>
  <c r="CK9"/>
  <c r="CG9"/>
  <c r="CC9"/>
  <c r="BY9"/>
  <c r="BU9"/>
  <c r="BQ9"/>
  <c r="BM9"/>
  <c r="BI9"/>
  <c r="BE9"/>
  <c r="BA9"/>
  <c r="CK8"/>
  <c r="CG8"/>
  <c r="CC8"/>
  <c r="BY8"/>
  <c r="BU8"/>
  <c r="BQ8"/>
  <c r="BM8"/>
  <c r="BI8"/>
  <c r="BE8"/>
  <c r="BA8"/>
  <c r="CK7"/>
  <c r="CG7"/>
  <c r="CC7"/>
  <c r="BY7"/>
  <c r="BU7"/>
  <c r="BQ7"/>
  <c r="BM7"/>
  <c r="BI7"/>
  <c r="BE7"/>
  <c r="BA7"/>
  <c r="CK6"/>
  <c r="CG6"/>
  <c r="CC6"/>
  <c r="BY6"/>
  <c r="BU6"/>
  <c r="BQ6"/>
  <c r="BM6"/>
  <c r="BI6"/>
  <c r="BE6"/>
  <c r="BA6"/>
  <c r="CK5"/>
  <c r="CG5"/>
  <c r="CC5"/>
  <c r="BY5"/>
  <c r="BU5"/>
  <c r="BQ5"/>
  <c r="BM5"/>
  <c r="BI5"/>
  <c r="BE5"/>
  <c r="BA5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C52"/>
  <c r="AC51"/>
  <c r="AC50"/>
  <c r="AC49"/>
  <c r="AC48"/>
  <c r="AC47"/>
  <c r="AC46"/>
  <c r="AC45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DB75" l="1"/>
  <c r="DH30" s="1"/>
  <c r="CX75"/>
  <c r="DH29" s="1"/>
  <c r="CT75"/>
  <c r="DH28" s="1"/>
  <c r="CP75"/>
  <c r="DH27" s="1"/>
  <c r="CL75"/>
  <c r="DH26" s="1"/>
  <c r="DH16"/>
  <c r="CH75"/>
  <c r="DH25" s="1"/>
  <c r="CD75"/>
  <c r="DH24" s="1"/>
  <c r="BZ75"/>
  <c r="DH23" s="1"/>
  <c r="DH22"/>
  <c r="DH12"/>
  <c r="DH15"/>
  <c r="DH10"/>
  <c r="DH14"/>
  <c r="DH13"/>
  <c r="DH11"/>
  <c r="DH17"/>
  <c r="DH21"/>
  <c r="DH18"/>
  <c r="DH20"/>
  <c r="DH19"/>
  <c r="DG7"/>
  <c r="DG6"/>
  <c r="DG8"/>
  <c r="DG9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Y5" l="1"/>
  <c r="U5"/>
  <c r="Q5"/>
  <c r="M5"/>
  <c r="DH6" l="1"/>
  <c r="DH7"/>
  <c r="DH9"/>
  <c r="DH8"/>
</calcChain>
</file>

<file path=xl/sharedStrings.xml><?xml version="1.0" encoding="utf-8"?>
<sst xmlns="http://schemas.openxmlformats.org/spreadsheetml/2006/main" count="1939" uniqueCount="133">
  <si>
    <t>:</t>
  </si>
  <si>
    <t>Vysledek:</t>
  </si>
  <si>
    <t>číslo zápasu</t>
  </si>
  <si>
    <t>zápas č. 1</t>
  </si>
  <si>
    <t>zápas č. 2</t>
  </si>
  <si>
    <t>zápas č. 3</t>
  </si>
  <si>
    <t>zápas č. 4</t>
  </si>
  <si>
    <t>zápas č. 5</t>
  </si>
  <si>
    <t>zápas č. 6</t>
  </si>
  <si>
    <t>zápas č. 7</t>
  </si>
  <si>
    <t>zápas č. 8</t>
  </si>
  <si>
    <t>zápas č. 9</t>
  </si>
  <si>
    <t>zápas č. 10</t>
  </si>
  <si>
    <t>zápas č. 11</t>
  </si>
  <si>
    <t>zápas č. 12</t>
  </si>
  <si>
    <t>zápas č. 13</t>
  </si>
  <si>
    <t>zápas č. 14</t>
  </si>
  <si>
    <t>zápas č. 15</t>
  </si>
  <si>
    <t>zápas č. 16</t>
  </si>
  <si>
    <t>zápas č. 17</t>
  </si>
  <si>
    <t>zápas č. 18</t>
  </si>
  <si>
    <t>zápas č. 19</t>
  </si>
  <si>
    <t>zápas č. 20</t>
  </si>
  <si>
    <t>zápas č. 21</t>
  </si>
  <si>
    <t>zápas č. 22</t>
  </si>
  <si>
    <t>zápas č. 23</t>
  </si>
  <si>
    <t>zápas č. 24</t>
  </si>
  <si>
    <t>zápas č. 25</t>
  </si>
  <si>
    <t>zápas č. 26</t>
  </si>
  <si>
    <t>zápas č. 27</t>
  </si>
  <si>
    <t>zápas č. 28</t>
  </si>
  <si>
    <t>zápas č. 29</t>
  </si>
  <si>
    <t>zápas č. 30</t>
  </si>
  <si>
    <t>zápas č. 31</t>
  </si>
  <si>
    <t>zápas č. 32</t>
  </si>
  <si>
    <t>zápas č. 33</t>
  </si>
  <si>
    <t>zápas č. 34</t>
  </si>
  <si>
    <t>zápas č. 35</t>
  </si>
  <si>
    <t>zápas č. 36</t>
  </si>
  <si>
    <t>zápas č. 37</t>
  </si>
  <si>
    <t>zápas č. 38</t>
  </si>
  <si>
    <t>zápas č. 39</t>
  </si>
  <si>
    <t>zápas č. 40</t>
  </si>
  <si>
    <t>zápas č. 41</t>
  </si>
  <si>
    <t>zápas č. 42</t>
  </si>
  <si>
    <t>zápas č. 43</t>
  </si>
  <si>
    <t>zápas č. 44</t>
  </si>
  <si>
    <t>zápas č. 45</t>
  </si>
  <si>
    <t>zápas č. 46</t>
  </si>
  <si>
    <t>zápas č. 47</t>
  </si>
  <si>
    <t>zápas č. 48</t>
  </si>
  <si>
    <t>datum</t>
  </si>
  <si>
    <t>domácí</t>
  </si>
  <si>
    <t>hosté</t>
  </si>
  <si>
    <t>Švýcarsko</t>
  </si>
  <si>
    <t>Francie</t>
  </si>
  <si>
    <t xml:space="preserve">Německo </t>
  </si>
  <si>
    <t xml:space="preserve">Rusko </t>
  </si>
  <si>
    <t>USA</t>
  </si>
  <si>
    <t>odehráno/neodehráno</t>
  </si>
  <si>
    <t>body</t>
  </si>
  <si>
    <t>Body celkem:</t>
  </si>
  <si>
    <t>lidi</t>
  </si>
  <si>
    <t>Součet z body</t>
  </si>
  <si>
    <t>Německo</t>
  </si>
  <si>
    <t>Rusko</t>
  </si>
  <si>
    <t>1. místo</t>
  </si>
  <si>
    <t>2. místo</t>
  </si>
  <si>
    <t>3. místo</t>
  </si>
  <si>
    <t>Nejproduktivnější mužstvo:</t>
  </si>
  <si>
    <t>Nejděravjejší mužstvo:</t>
  </si>
  <si>
    <t>Nejlepší střelec:</t>
  </si>
  <si>
    <t>Výsledky</t>
  </si>
  <si>
    <t>tipující</t>
  </si>
  <si>
    <t>1. května</t>
  </si>
  <si>
    <t>2. května</t>
  </si>
  <si>
    <t>3. května</t>
  </si>
  <si>
    <t>4. května</t>
  </si>
  <si>
    <t>5. května</t>
  </si>
  <si>
    <t>6. května</t>
  </si>
  <si>
    <t>7. května</t>
  </si>
  <si>
    <t>8. května</t>
  </si>
  <si>
    <t>9. května</t>
  </si>
  <si>
    <t>10. května</t>
  </si>
  <si>
    <t>11. května</t>
  </si>
  <si>
    <t>12. května</t>
  </si>
  <si>
    <t>zápas č. 49</t>
  </si>
  <si>
    <t>zápas č. 50</t>
  </si>
  <si>
    <t>zápas č. 51</t>
  </si>
  <si>
    <t>zápas č. 52</t>
  </si>
  <si>
    <t>zápas č. 53</t>
  </si>
  <si>
    <t>zápas č. 54</t>
  </si>
  <si>
    <t>zápas č. 55</t>
  </si>
  <si>
    <t>zápas č. 56</t>
  </si>
  <si>
    <t>Kanada</t>
  </si>
  <si>
    <t>Česko</t>
  </si>
  <si>
    <t>Slovensko</t>
  </si>
  <si>
    <t>Bělorusko</t>
  </si>
  <si>
    <t>Lotyšsko</t>
  </si>
  <si>
    <t>Norsko</t>
  </si>
  <si>
    <t>Rakousko</t>
  </si>
  <si>
    <t>Dánsko</t>
  </si>
  <si>
    <t>Švédsko</t>
  </si>
  <si>
    <t>Finsko</t>
  </si>
  <si>
    <t>Slovinsko</t>
  </si>
  <si>
    <t>MS v hokeji 2015 - Česko</t>
  </si>
  <si>
    <t>J. Šoltés</t>
  </si>
  <si>
    <t>Hertl</t>
  </si>
  <si>
    <t>Z. Šmarda</t>
  </si>
  <si>
    <t>Voráček</t>
  </si>
  <si>
    <t>T.Blecha</t>
  </si>
  <si>
    <t>Malkin</t>
  </si>
  <si>
    <t>R. Světlík</t>
  </si>
  <si>
    <t>Giroux</t>
  </si>
  <si>
    <t>M. Mastný</t>
  </si>
  <si>
    <t>Seguin</t>
  </si>
  <si>
    <t>J. Havlásek</t>
  </si>
  <si>
    <t>Crosby</t>
  </si>
  <si>
    <t>M.Kozárková</t>
  </si>
  <si>
    <t>R. Sokola</t>
  </si>
  <si>
    <t>L. Janda</t>
  </si>
  <si>
    <t>P. Ševčík</t>
  </si>
  <si>
    <t>M. Svitková</t>
  </si>
  <si>
    <t>P. Mohelský</t>
  </si>
  <si>
    <t>J. Šmidrkalová</t>
  </si>
  <si>
    <t>Jágr</t>
  </si>
  <si>
    <t>J. Sokolová</t>
  </si>
  <si>
    <t>M. Hetflajš</t>
  </si>
  <si>
    <t>M. Fabián</t>
  </si>
  <si>
    <t>Tarasenko</t>
  </si>
  <si>
    <t>odehráno</t>
  </si>
  <si>
    <t>V. Kozárek</t>
  </si>
  <si>
    <t xml:space="preserve">  Medailové umístění v jakémkoliv pořadí:</t>
  </si>
</sst>
</file>

<file path=xl/styles.xml><?xml version="1.0" encoding="utf-8"?>
<styleSheet xmlns="http://schemas.openxmlformats.org/spreadsheetml/2006/main">
  <numFmts count="1">
    <numFmt numFmtId="164" formatCode="[$-405]General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theme="1"/>
      <name val="Comic Sans MS"/>
      <family val="4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u/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u/>
      <sz val="10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6" tint="0.79998168889431442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28"/>
      <color rgb="FFFF0000"/>
      <name val="Calibri"/>
      <family val="2"/>
      <charset val="238"/>
    </font>
    <font>
      <b/>
      <sz val="36"/>
      <color rgb="FFFF0000"/>
      <name val="Comic Sans MS"/>
      <family val="4"/>
      <charset val="238"/>
    </font>
    <font>
      <sz val="12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hair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thin">
        <color indexed="64"/>
      </right>
      <top style="dotted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164" fontId="15" fillId="0" borderId="0"/>
  </cellStyleXfs>
  <cellXfs count="198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2" fillId="0" borderId="9" xfId="0" applyFont="1" applyBorder="1" applyAlignment="1">
      <alignment vertical="center"/>
    </xf>
    <xf numFmtId="0" fontId="0" fillId="0" borderId="10" xfId="0" applyBorder="1"/>
    <xf numFmtId="0" fontId="0" fillId="4" borderId="0" xfId="0" applyFill="1"/>
    <xf numFmtId="0" fontId="7" fillId="5" borderId="0" xfId="0" applyFont="1" applyFill="1" applyAlignment="1">
      <alignment vertical="center"/>
    </xf>
    <xf numFmtId="0" fontId="0" fillId="5" borderId="0" xfId="0" applyFill="1"/>
    <xf numFmtId="0" fontId="8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16" fontId="11" fillId="5" borderId="0" xfId="0" applyNumberFormat="1" applyFont="1" applyFill="1" applyAlignment="1">
      <alignment horizontal="left" vertical="center" indent="5"/>
    </xf>
    <xf numFmtId="0" fontId="11" fillId="5" borderId="0" xfId="0" applyFont="1" applyFill="1" applyAlignment="1">
      <alignment horizontal="left" vertical="center" indent="5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 indent="10"/>
    </xf>
    <xf numFmtId="0" fontId="13" fillId="5" borderId="0" xfId="1" applyFill="1" applyAlignment="1">
      <alignment horizontal="left" vertical="center" indent="5"/>
    </xf>
    <xf numFmtId="0" fontId="12" fillId="5" borderId="0" xfId="0" applyFont="1" applyFill="1" applyAlignment="1">
      <alignment vertical="center"/>
    </xf>
    <xf numFmtId="16" fontId="11" fillId="5" borderId="0" xfId="0" applyNumberFormat="1" applyFont="1" applyFill="1" applyAlignment="1">
      <alignment vertical="center"/>
    </xf>
    <xf numFmtId="0" fontId="0" fillId="2" borderId="10" xfId="0" applyFill="1" applyBorder="1" applyAlignment="1"/>
    <xf numFmtId="0" fontId="0" fillId="2" borderId="0" xfId="0" applyFill="1" applyAlignment="1"/>
    <xf numFmtId="0" fontId="14" fillId="2" borderId="0" xfId="0" applyFont="1" applyFill="1" applyAlignment="1"/>
    <xf numFmtId="0" fontId="0" fillId="0" borderId="0" xfId="0" applyBorder="1"/>
    <xf numFmtId="0" fontId="0" fillId="2" borderId="3" xfId="0" applyFill="1" applyBorder="1" applyAlignment="1"/>
    <xf numFmtId="0" fontId="14" fillId="0" borderId="0" xfId="0" applyFont="1"/>
    <xf numFmtId="0" fontId="0" fillId="5" borderId="0" xfId="0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Border="1" applyProtection="1"/>
    <xf numFmtId="0" fontId="14" fillId="2" borderId="0" xfId="0" applyFont="1" applyFill="1" applyAlignment="1" applyProtection="1">
      <protection locked="0"/>
    </xf>
    <xf numFmtId="1" fontId="14" fillId="2" borderId="0" xfId="0" applyNumberFormat="1" applyFont="1" applyFill="1" applyAlignment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/>
    <xf numFmtId="1" fontId="16" fillId="5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/>
    </xf>
    <xf numFmtId="1" fontId="16" fillId="5" borderId="7" xfId="0" applyNumberFormat="1" applyFont="1" applyFill="1" applyBorder="1" applyAlignment="1" applyProtection="1">
      <alignment horizontal="center"/>
      <protection locked="0"/>
    </xf>
    <xf numFmtId="1" fontId="17" fillId="0" borderId="18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 applyProtection="1">
      <alignment horizontal="center" vertical="center"/>
      <protection locked="0"/>
    </xf>
    <xf numFmtId="1" fontId="16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1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20" xfId="0" applyFont="1" applyBorder="1" applyAlignment="1">
      <alignment horizontal="center"/>
    </xf>
    <xf numFmtId="1" fontId="17" fillId="0" borderId="2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3" fillId="5" borderId="39" xfId="0" applyFont="1" applyFill="1" applyBorder="1" applyAlignment="1">
      <alignment horizontal="center"/>
    </xf>
    <xf numFmtId="0" fontId="16" fillId="5" borderId="39" xfId="0" applyFont="1" applyFill="1" applyBorder="1" applyAlignment="1" applyProtection="1">
      <alignment horizontal="center"/>
    </xf>
    <xf numFmtId="1" fontId="16" fillId="5" borderId="39" xfId="0" applyNumberFormat="1" applyFont="1" applyFill="1" applyBorder="1" applyAlignment="1" applyProtection="1">
      <alignment horizontal="center" vertical="center"/>
    </xf>
    <xf numFmtId="0" fontId="16" fillId="5" borderId="39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16" fillId="5" borderId="0" xfId="0" applyFont="1" applyFill="1" applyBorder="1" applyAlignment="1" applyProtection="1">
      <alignment horizontal="center"/>
    </xf>
    <xf numFmtId="1" fontId="16" fillId="5" borderId="0" xfId="0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3" fillId="5" borderId="42" xfId="0" applyFont="1" applyFill="1" applyBorder="1" applyProtection="1"/>
    <xf numFmtId="0" fontId="3" fillId="5" borderId="42" xfId="0" applyFont="1" applyFill="1" applyBorder="1" applyAlignment="1" applyProtection="1">
      <alignment horizontal="center" vertical="center"/>
    </xf>
    <xf numFmtId="0" fontId="16" fillId="5" borderId="42" xfId="0" applyFont="1" applyFill="1" applyBorder="1" applyAlignment="1" applyProtection="1">
      <alignment horizontal="center"/>
    </xf>
    <xf numFmtId="1" fontId="16" fillId="5" borderId="42" xfId="0" applyNumberFormat="1" applyFont="1" applyFill="1" applyBorder="1" applyAlignment="1" applyProtection="1">
      <alignment horizontal="center" vertical="center"/>
    </xf>
    <xf numFmtId="0" fontId="16" fillId="5" borderId="42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left" indent="1"/>
    </xf>
    <xf numFmtId="0" fontId="3" fillId="5" borderId="0" xfId="0" applyFont="1" applyFill="1" applyBorder="1" applyAlignment="1" applyProtection="1">
      <alignment horizontal="left" indent="1"/>
    </xf>
    <xf numFmtId="0" fontId="3" fillId="5" borderId="0" xfId="0" applyFont="1" applyFill="1" applyBorder="1" applyAlignment="1" applyProtection="1">
      <alignment horizontal="center" vertical="center"/>
    </xf>
    <xf numFmtId="0" fontId="3" fillId="5" borderId="39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>
      <alignment horizontal="center" vertical="center"/>
    </xf>
    <xf numFmtId="1" fontId="16" fillId="3" borderId="5" xfId="0" applyNumberFormat="1" applyFont="1" applyFill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>
      <alignment horizontal="center"/>
    </xf>
    <xf numFmtId="1" fontId="16" fillId="3" borderId="7" xfId="0" applyNumberFormat="1" applyFont="1" applyFill="1" applyBorder="1" applyAlignment="1" applyProtection="1">
      <alignment horizontal="center"/>
      <protection locked="0"/>
    </xf>
    <xf numFmtId="1" fontId="17" fillId="3" borderId="18" xfId="0" applyNumberFormat="1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>
      <alignment horizontal="center"/>
    </xf>
    <xf numFmtId="1" fontId="17" fillId="3" borderId="22" xfId="0" applyNumberFormat="1" applyFont="1" applyFill="1" applyBorder="1" applyAlignment="1" applyProtection="1">
      <alignment horizontal="center" vertical="center"/>
    </xf>
    <xf numFmtId="1" fontId="17" fillId="3" borderId="18" xfId="0" applyNumberFormat="1" applyFont="1" applyFill="1" applyBorder="1" applyAlignment="1">
      <alignment horizontal="center" vertical="center"/>
    </xf>
    <xf numFmtId="1" fontId="17" fillId="3" borderId="22" xfId="0" applyNumberFormat="1" applyFont="1" applyFill="1" applyBorder="1" applyAlignment="1">
      <alignment horizontal="center" vertical="center"/>
    </xf>
    <xf numFmtId="1" fontId="16" fillId="3" borderId="15" xfId="0" applyNumberFormat="1" applyFont="1" applyFill="1" applyBorder="1" applyAlignment="1" applyProtection="1">
      <alignment horizontal="center" vertical="center"/>
      <protection locked="0"/>
    </xf>
    <xf numFmtId="1" fontId="16" fillId="3" borderId="17" xfId="0" applyNumberFormat="1" applyFont="1" applyFill="1" applyBorder="1" applyAlignment="1" applyProtection="1">
      <alignment horizontal="center" vertical="center"/>
      <protection locked="0"/>
    </xf>
    <xf numFmtId="1" fontId="16" fillId="3" borderId="19" xfId="0" applyNumberFormat="1" applyFont="1" applyFill="1" applyBorder="1" applyAlignment="1" applyProtection="1">
      <alignment horizontal="center" vertical="center"/>
      <protection locked="0"/>
    </xf>
    <xf numFmtId="1" fontId="16" fillId="3" borderId="21" xfId="0" applyNumberFormat="1" applyFont="1" applyFill="1" applyBorder="1" applyAlignment="1" applyProtection="1">
      <alignment horizontal="center" vertical="center"/>
      <protection locked="0"/>
    </xf>
    <xf numFmtId="1" fontId="16" fillId="6" borderId="5" xfId="0" applyNumberFormat="1" applyFont="1" applyFill="1" applyBorder="1" applyAlignment="1" applyProtection="1">
      <alignment horizontal="center" vertical="center"/>
      <protection locked="0"/>
    </xf>
    <xf numFmtId="1" fontId="16" fillId="6" borderId="7" xfId="0" applyNumberFormat="1" applyFont="1" applyFill="1" applyBorder="1" applyAlignment="1" applyProtection="1">
      <alignment horizontal="center"/>
      <protection locked="0"/>
    </xf>
    <xf numFmtId="1" fontId="17" fillId="3" borderId="43" xfId="0" applyNumberFormat="1" applyFont="1" applyFill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16" fillId="3" borderId="42" xfId="0" applyFont="1" applyFill="1" applyBorder="1" applyAlignment="1">
      <alignment horizontal="center"/>
    </xf>
    <xf numFmtId="0" fontId="16" fillId="0" borderId="42" xfId="0" applyFont="1" applyBorder="1" applyAlignment="1">
      <alignment horizontal="center"/>
    </xf>
    <xf numFmtId="1" fontId="17" fillId="0" borderId="43" xfId="0" applyNumberFormat="1" applyFont="1" applyBorder="1" applyAlignment="1">
      <alignment horizontal="center" vertical="center"/>
    </xf>
    <xf numFmtId="1" fontId="17" fillId="3" borderId="43" xfId="0" applyNumberFormat="1" applyFont="1" applyFill="1" applyBorder="1" applyAlignment="1">
      <alignment horizontal="center" vertical="center"/>
    </xf>
    <xf numFmtId="1" fontId="16" fillId="3" borderId="41" xfId="0" applyNumberFormat="1" applyFont="1" applyFill="1" applyBorder="1" applyAlignment="1" applyProtection="1">
      <alignment horizontal="center" vertical="center"/>
      <protection locked="0"/>
    </xf>
    <xf numFmtId="1" fontId="16" fillId="3" borderId="44" xfId="0" applyNumberFormat="1" applyFont="1" applyFill="1" applyBorder="1" applyAlignment="1" applyProtection="1">
      <alignment horizontal="center" vertical="center"/>
      <protection locked="0"/>
    </xf>
    <xf numFmtId="0" fontId="16" fillId="4" borderId="3" xfId="0" applyFont="1" applyFill="1" applyBorder="1"/>
    <xf numFmtId="0" fontId="16" fillId="3" borderId="45" xfId="0" applyFont="1" applyFill="1" applyBorder="1" applyAlignment="1">
      <alignment horizontal="center"/>
    </xf>
    <xf numFmtId="1" fontId="17" fillId="3" borderId="46" xfId="0" applyNumberFormat="1" applyFont="1" applyFill="1" applyBorder="1" applyAlignment="1" applyProtection="1">
      <alignment horizontal="center" vertical="center"/>
    </xf>
    <xf numFmtId="0" fontId="16" fillId="0" borderId="45" xfId="0" applyFont="1" applyBorder="1" applyAlignment="1">
      <alignment horizontal="center"/>
    </xf>
    <xf numFmtId="1" fontId="17" fillId="0" borderId="46" xfId="0" applyNumberFormat="1" applyFont="1" applyBorder="1" applyAlignment="1">
      <alignment horizontal="center" vertical="center"/>
    </xf>
    <xf numFmtId="1" fontId="17" fillId="3" borderId="46" xfId="0" applyNumberFormat="1" applyFont="1" applyFill="1" applyBorder="1" applyAlignment="1">
      <alignment horizontal="center" vertical="center"/>
    </xf>
    <xf numFmtId="1" fontId="16" fillId="3" borderId="47" xfId="0" applyNumberFormat="1" applyFont="1" applyFill="1" applyBorder="1" applyAlignment="1" applyProtection="1">
      <alignment horizontal="center" vertical="center"/>
      <protection locked="0"/>
    </xf>
    <xf numFmtId="1" fontId="16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/>
    <xf numFmtId="0" fontId="0" fillId="0" borderId="3" xfId="0" applyBorder="1"/>
    <xf numFmtId="0" fontId="16" fillId="0" borderId="1" xfId="0" applyFont="1" applyBorder="1"/>
    <xf numFmtId="0" fontId="16" fillId="0" borderId="8" xfId="0" applyFont="1" applyBorder="1"/>
    <xf numFmtId="0" fontId="0" fillId="2" borderId="0" xfId="0" applyFont="1" applyFill="1" applyAlignment="1"/>
    <xf numFmtId="1" fontId="0" fillId="5" borderId="5" xfId="0" applyNumberFormat="1" applyFill="1" applyBorder="1" applyAlignment="1" applyProtection="1">
      <alignment horizontal="center" vertical="center"/>
      <protection locked="0"/>
    </xf>
    <xf numFmtId="1" fontId="0" fillId="5" borderId="7" xfId="0" applyNumberFormat="1" applyFill="1" applyBorder="1" applyAlignment="1" applyProtection="1">
      <alignment horizontal="center"/>
      <protection locked="0"/>
    </xf>
    <xf numFmtId="1" fontId="0" fillId="6" borderId="5" xfId="0" applyNumberFormat="1" applyFill="1" applyBorder="1" applyAlignment="1" applyProtection="1">
      <alignment horizontal="center" vertical="center"/>
      <protection locked="0"/>
    </xf>
    <xf numFmtId="1" fontId="0" fillId="6" borderId="7" xfId="0" applyNumberFormat="1" applyFill="1" applyBorder="1" applyAlignment="1" applyProtection="1">
      <alignment horizontal="center"/>
      <protection locked="0"/>
    </xf>
    <xf numFmtId="0" fontId="20" fillId="0" borderId="2" xfId="0" applyNumberFormat="1" applyFont="1" applyFill="1" applyBorder="1" applyAlignment="1" applyProtection="1">
      <alignment horizontal="center" vertical="center"/>
      <protection locked="0"/>
    </xf>
    <xf numFmtId="1" fontId="20" fillId="0" borderId="5" xfId="0" applyNumberFormat="1" applyFont="1" applyFill="1" applyBorder="1" applyAlignment="1" applyProtection="1">
      <alignment horizontal="center" vertical="center"/>
      <protection locked="0"/>
    </xf>
    <xf numFmtId="1" fontId="20" fillId="0" borderId="2" xfId="0" applyNumberFormat="1" applyFont="1" applyFill="1" applyBorder="1" applyAlignment="1" applyProtection="1">
      <alignment horizontal="center" vertical="center"/>
      <protection locked="0"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5" xfId="0" applyNumberFormat="1" applyFont="1" applyBorder="1" applyAlignment="1">
      <alignment horizontal="center" vertical="center"/>
    </xf>
    <xf numFmtId="1" fontId="4" fillId="3" borderId="35" xfId="0" applyNumberFormat="1" applyFont="1" applyFill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1" fontId="3" fillId="3" borderId="31" xfId="0" applyNumberFormat="1" applyFont="1" applyFill="1" applyBorder="1" applyAlignment="1">
      <alignment horizontal="center" vertical="center"/>
    </xf>
    <xf numFmtId="1" fontId="3" fillId="3" borderId="3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1" fontId="3" fillId="3" borderId="37" xfId="0" applyNumberFormat="1" applyFont="1" applyFill="1" applyBorder="1" applyAlignment="1">
      <alignment horizontal="center" vertical="center"/>
    </xf>
    <xf numFmtId="1" fontId="3" fillId="3" borderId="34" xfId="0" applyNumberFormat="1" applyFont="1" applyFill="1" applyBorder="1" applyAlignment="1">
      <alignment horizontal="center" vertical="center"/>
    </xf>
    <xf numFmtId="1" fontId="3" fillId="3" borderId="30" xfId="0" applyNumberFormat="1" applyFont="1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center" vertical="center"/>
    </xf>
    <xf numFmtId="1" fontId="16" fillId="3" borderId="38" xfId="0" applyNumberFormat="1" applyFont="1" applyFill="1" applyBorder="1" applyAlignment="1" applyProtection="1">
      <alignment horizontal="center" vertical="center"/>
      <protection locked="0"/>
    </xf>
    <xf numFmtId="1" fontId="16" fillId="3" borderId="39" xfId="0" applyNumberFormat="1" applyFont="1" applyFill="1" applyBorder="1" applyAlignment="1" applyProtection="1">
      <alignment horizontal="center" vertical="center"/>
      <protection locked="0"/>
    </xf>
    <xf numFmtId="1" fontId="16" fillId="3" borderId="40" xfId="0" applyNumberFormat="1" applyFont="1" applyFill="1" applyBorder="1" applyAlignment="1" applyProtection="1">
      <alignment horizontal="center" vertical="center"/>
      <protection locked="0"/>
    </xf>
    <xf numFmtId="1" fontId="16" fillId="0" borderId="38" xfId="0" applyNumberFormat="1" applyFont="1" applyBorder="1" applyAlignment="1" applyProtection="1">
      <alignment horizontal="center" vertical="center"/>
      <protection locked="0"/>
    </xf>
    <xf numFmtId="1" fontId="16" fillId="0" borderId="39" xfId="0" applyNumberFormat="1" applyFont="1" applyBorder="1" applyAlignment="1" applyProtection="1">
      <alignment horizontal="center" vertical="center"/>
      <protection locked="0"/>
    </xf>
    <xf numFmtId="1" fontId="16" fillId="0" borderId="40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Border="1" applyAlignment="1" applyProtection="1">
      <alignment horizontal="center" vertical="center"/>
    </xf>
    <xf numFmtId="1" fontId="0" fillId="0" borderId="24" xfId="0" applyNumberFormat="1" applyBorder="1" applyAlignment="1" applyProtection="1">
      <alignment horizontal="center" vertical="center"/>
    </xf>
    <xf numFmtId="1" fontId="0" fillId="0" borderId="25" xfId="0" applyNumberFormat="1" applyBorder="1" applyAlignment="1" applyProtection="1">
      <alignment horizontal="center" vertical="center"/>
    </xf>
    <xf numFmtId="1" fontId="0" fillId="3" borderId="23" xfId="0" applyNumberFormat="1" applyFill="1" applyBorder="1" applyAlignment="1" applyProtection="1">
      <alignment horizontal="center" vertical="center"/>
    </xf>
    <xf numFmtId="1" fontId="0" fillId="3" borderId="24" xfId="0" applyNumberFormat="1" applyFill="1" applyBorder="1" applyAlignment="1" applyProtection="1">
      <alignment horizontal="center" vertical="center"/>
    </xf>
    <xf numFmtId="1" fontId="0" fillId="3" borderId="25" xfId="0" applyNumberFormat="1" applyFill="1" applyBorder="1" applyAlignment="1" applyProtection="1">
      <alignment horizontal="center" vertical="center"/>
    </xf>
    <xf numFmtId="1" fontId="16" fillId="3" borderId="36" xfId="0" applyNumberFormat="1" applyFont="1" applyFill="1" applyBorder="1" applyAlignment="1" applyProtection="1">
      <alignment horizontal="center" vertical="center"/>
      <protection locked="0"/>
    </xf>
    <xf numFmtId="1" fontId="16" fillId="3" borderId="0" xfId="0" applyNumberFormat="1" applyFont="1" applyFill="1" applyBorder="1" applyAlignment="1" applyProtection="1">
      <alignment horizontal="center" vertical="center"/>
      <protection locked="0"/>
    </xf>
    <xf numFmtId="1" fontId="16" fillId="3" borderId="37" xfId="0" applyNumberFormat="1" applyFont="1" applyFill="1" applyBorder="1" applyAlignment="1" applyProtection="1">
      <alignment horizontal="center" vertical="center"/>
      <protection locked="0"/>
    </xf>
    <xf numFmtId="1" fontId="16" fillId="0" borderId="36" xfId="0" applyNumberFormat="1" applyFont="1" applyBorder="1" applyAlignment="1" applyProtection="1">
      <alignment horizontal="center" vertical="center"/>
      <protection locked="0"/>
    </xf>
    <xf numFmtId="1" fontId="16" fillId="0" borderId="0" xfId="0" applyNumberFormat="1" applyFont="1" applyBorder="1" applyAlignment="1" applyProtection="1">
      <alignment horizontal="center" vertical="center"/>
      <protection locked="0"/>
    </xf>
    <xf numFmtId="1" fontId="16" fillId="0" borderId="37" xfId="0" applyNumberFormat="1" applyFont="1" applyBorder="1" applyAlignment="1" applyProtection="1">
      <alignment horizontal="center" vertical="center"/>
      <protection locked="0"/>
    </xf>
    <xf numFmtId="1" fontId="17" fillId="3" borderId="41" xfId="0" applyNumberFormat="1" applyFont="1" applyFill="1" applyBorder="1" applyAlignment="1" applyProtection="1">
      <alignment horizontal="center" vertical="center"/>
    </xf>
    <xf numFmtId="1" fontId="17" fillId="3" borderId="42" xfId="0" applyNumberFormat="1" applyFont="1" applyFill="1" applyBorder="1" applyAlignment="1" applyProtection="1">
      <alignment horizontal="center" vertical="center"/>
    </xf>
    <xf numFmtId="1" fontId="17" fillId="3" borderId="43" xfId="0" applyNumberFormat="1" applyFont="1" applyFill="1" applyBorder="1" applyAlignment="1" applyProtection="1">
      <alignment horizontal="center" vertical="center"/>
    </xf>
    <xf numFmtId="1" fontId="17" fillId="0" borderId="41" xfId="0" applyNumberFormat="1" applyFont="1" applyBorder="1" applyAlignment="1" applyProtection="1">
      <alignment horizontal="center" vertical="center"/>
    </xf>
    <xf numFmtId="1" fontId="17" fillId="0" borderId="42" xfId="0" applyNumberFormat="1" applyFont="1" applyBorder="1" applyAlignment="1" applyProtection="1">
      <alignment horizontal="center" vertical="center"/>
    </xf>
    <xf numFmtId="1" fontId="17" fillId="0" borderId="43" xfId="0" applyNumberFormat="1" applyFont="1" applyBorder="1" applyAlignment="1" applyProtection="1">
      <alignment horizontal="center" vertical="center"/>
    </xf>
    <xf numFmtId="1" fontId="17" fillId="3" borderId="38" xfId="0" applyNumberFormat="1" applyFont="1" applyFill="1" applyBorder="1" applyAlignment="1" applyProtection="1">
      <alignment horizontal="center" vertical="center"/>
      <protection locked="0"/>
    </xf>
    <xf numFmtId="1" fontId="17" fillId="3" borderId="39" xfId="0" applyNumberFormat="1" applyFont="1" applyFill="1" applyBorder="1" applyAlignment="1" applyProtection="1">
      <alignment horizontal="center" vertical="center"/>
      <protection locked="0"/>
    </xf>
    <xf numFmtId="1" fontId="17" fillId="3" borderId="40" xfId="0" applyNumberFormat="1" applyFont="1" applyFill="1" applyBorder="1" applyAlignment="1" applyProtection="1">
      <alignment horizontal="center" vertical="center"/>
      <protection locked="0"/>
    </xf>
    <xf numFmtId="1" fontId="17" fillId="0" borderId="38" xfId="0" applyNumberFormat="1" applyFont="1" applyBorder="1" applyAlignment="1" applyProtection="1">
      <alignment horizontal="center" vertical="center"/>
      <protection locked="0"/>
    </xf>
    <xf numFmtId="1" fontId="17" fillId="0" borderId="39" xfId="0" applyNumberFormat="1" applyFont="1" applyBorder="1" applyAlignment="1" applyProtection="1">
      <alignment horizontal="center" vertical="center"/>
      <protection locked="0"/>
    </xf>
    <xf numFmtId="1" fontId="17" fillId="0" borderId="4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left" vertical="center" indent="17"/>
    </xf>
    <xf numFmtId="0" fontId="6" fillId="0" borderId="0" xfId="0" applyFont="1" applyFill="1" applyAlignment="1">
      <alignment horizontal="left" vertical="center" indent="17"/>
    </xf>
    <xf numFmtId="0" fontId="6" fillId="0" borderId="0" xfId="0" applyFont="1" applyFill="1" applyBorder="1" applyAlignment="1">
      <alignment horizontal="left" vertical="center" indent="17"/>
    </xf>
    <xf numFmtId="0" fontId="5" fillId="0" borderId="10" xfId="0" applyFont="1" applyBorder="1" applyAlignment="1">
      <alignment horizontal="left" vertical="center" indent="57"/>
    </xf>
    <xf numFmtId="0" fontId="5" fillId="0" borderId="27" xfId="0" applyFont="1" applyBorder="1" applyAlignment="1">
      <alignment horizontal="left" vertical="center" indent="57"/>
    </xf>
    <xf numFmtId="0" fontId="5" fillId="0" borderId="0" xfId="0" applyFont="1" applyBorder="1" applyAlignment="1">
      <alignment horizontal="left" vertical="center" indent="57"/>
    </xf>
    <xf numFmtId="0" fontId="5" fillId="0" borderId="28" xfId="0" applyFont="1" applyBorder="1" applyAlignment="1">
      <alignment horizontal="left" vertical="center" indent="57"/>
    </xf>
    <xf numFmtId="0" fontId="5" fillId="0" borderId="26" xfId="0" applyFont="1" applyBorder="1" applyAlignment="1">
      <alignment horizontal="left" vertical="center" indent="57"/>
    </xf>
    <xf numFmtId="0" fontId="5" fillId="0" borderId="29" xfId="0" applyFont="1" applyBorder="1" applyAlignment="1">
      <alignment horizontal="left" vertical="center" indent="57"/>
    </xf>
    <xf numFmtId="0" fontId="3" fillId="5" borderId="39" xfId="0" applyFont="1" applyFill="1" applyBorder="1" applyAlignment="1" applyProtection="1">
      <alignment horizontal="left" indent="1"/>
    </xf>
    <xf numFmtId="0" fontId="3" fillId="5" borderId="0" xfId="0" applyFont="1" applyFill="1" applyBorder="1" applyAlignment="1" applyProtection="1">
      <alignment horizontal="left" indent="1"/>
    </xf>
    <xf numFmtId="0" fontId="3" fillId="5" borderId="39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3" fillId="5" borderId="0" xfId="0" applyFont="1" applyFill="1" applyBorder="1" applyProtection="1"/>
  </cellXfs>
  <cellStyles count="3">
    <cellStyle name="Excel Built-in Normal" xfId="2"/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272144</xdr:colOff>
      <xdr:row>0</xdr:row>
      <xdr:rowOff>68036</xdr:rowOff>
    </xdr:from>
    <xdr:to>
      <xdr:col>24</xdr:col>
      <xdr:colOff>190501</xdr:colOff>
      <xdr:row>2</xdr:row>
      <xdr:rowOff>1164261</xdr:rowOff>
    </xdr:to>
    <xdr:pic>
      <xdr:nvPicPr>
        <xdr:cNvPr id="4" name="Obrázek 3" descr="bob_a_bobe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74430" y="68036"/>
          <a:ext cx="2626178" cy="1477225"/>
        </a:xfrm>
        <a:prstGeom prst="rect">
          <a:avLst/>
        </a:prstGeom>
      </xdr:spPr>
    </xdr:pic>
    <xdr:clientData/>
  </xdr:twoCellAnchor>
  <xdr:twoCellAnchor editAs="oneCell">
    <xdr:from>
      <xdr:col>0</xdr:col>
      <xdr:colOff>149680</xdr:colOff>
      <xdr:row>0</xdr:row>
      <xdr:rowOff>0</xdr:rowOff>
    </xdr:from>
    <xdr:to>
      <xdr:col>1</xdr:col>
      <xdr:colOff>408214</xdr:colOff>
      <xdr:row>2</xdr:row>
      <xdr:rowOff>1293724</xdr:rowOff>
    </xdr:to>
    <xdr:pic>
      <xdr:nvPicPr>
        <xdr:cNvPr id="5" name="Obrázek 4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680" y="0"/>
          <a:ext cx="1088570" cy="1674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744682</xdr:colOff>
      <xdr:row>47</xdr:row>
      <xdr:rowOff>86591</xdr:rowOff>
    </xdr:to>
    <xdr:sp macro="" textlink="">
      <xdr:nvSpPr>
        <xdr:cNvPr id="2" name="TextovéPole 1"/>
        <xdr:cNvSpPr txBox="1"/>
      </xdr:nvSpPr>
      <xdr:spPr>
        <a:xfrm>
          <a:off x="0" y="0"/>
          <a:ext cx="16623417" cy="90737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200" b="1">
              <a:solidFill>
                <a:schemeClr val="dk1"/>
              </a:solidFill>
              <a:latin typeface="+mn-lt"/>
              <a:ea typeface="+mn-ea"/>
              <a:cs typeface="+mn-cs"/>
            </a:rPr>
            <a:t>Základní pravidla:</a:t>
          </a:r>
          <a:endParaRPr lang="cs-C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cs-CZ" sz="1200"/>
        </a:p>
        <a:p>
          <a:r>
            <a:rPr lang="cs-C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1. vklad:</a:t>
          </a:r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	100,- Kč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cs-CZ" sz="1200"/>
        </a:p>
        <a:p>
          <a:r>
            <a:rPr lang="cs-C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2. Bodování: </a:t>
          </a:r>
          <a:endParaRPr lang="cs-C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2.1 – přesný výsledek utkání				</a:t>
          </a:r>
          <a:r>
            <a:rPr lang="cs-CZ" sz="1200" b="1">
              <a:solidFill>
                <a:schemeClr val="dk1"/>
              </a:solidFill>
              <a:latin typeface="+mn-lt"/>
              <a:ea typeface="+mn-ea"/>
              <a:cs typeface="+mn-cs"/>
            </a:rPr>
            <a:t>3 body</a:t>
          </a:r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2.2 - výsledek utkání (jak v Tipsportu 1-0-2)			</a:t>
          </a:r>
          <a:r>
            <a:rPr lang="cs-CZ" sz="1200" b="1">
              <a:solidFill>
                <a:schemeClr val="dk1"/>
              </a:solidFill>
              <a:latin typeface="+mn-lt"/>
              <a:ea typeface="+mn-ea"/>
              <a:cs typeface="+mn-cs"/>
            </a:rPr>
            <a:t>1 bod</a:t>
          </a:r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2.3 – obrácený výsledek utkání (chybně určená 1 vs. 2)		</a:t>
          </a:r>
          <a:r>
            <a:rPr lang="cs-CZ" sz="1200" b="1">
              <a:solidFill>
                <a:schemeClr val="dk1"/>
              </a:solidFill>
              <a:latin typeface="+mn-lt"/>
              <a:ea typeface="+mn-ea"/>
              <a:cs typeface="+mn-cs"/>
            </a:rPr>
            <a:t>- 1 bod </a:t>
          </a:r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(ztráta při tipnutí obráceného výsledku, při remíze se nic neodečítá)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2.4 – určení nejproduktivnějšího mužstva			</a:t>
          </a:r>
          <a:r>
            <a:rPr lang="cs-CZ" sz="1200" b="1">
              <a:solidFill>
                <a:schemeClr val="dk1"/>
              </a:solidFill>
              <a:latin typeface="+mn-lt"/>
              <a:ea typeface="+mn-ea"/>
              <a:cs typeface="+mn-cs"/>
            </a:rPr>
            <a:t>5 bodů </a:t>
          </a:r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(po základní části)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2.5 – určení mužstva s nejvíce obdrženými brankami		</a:t>
          </a:r>
          <a:r>
            <a:rPr lang="cs-CZ" sz="1200" b="1">
              <a:solidFill>
                <a:schemeClr val="dk1"/>
              </a:solidFill>
              <a:latin typeface="+mn-lt"/>
              <a:ea typeface="+mn-ea"/>
              <a:cs typeface="+mn-cs"/>
            </a:rPr>
            <a:t>5 bodů </a:t>
          </a:r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(po základní části)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2.6 – tipnutí mužstva na konečném 1. místě			</a:t>
          </a:r>
          <a:r>
            <a:rPr lang="cs-CZ" sz="1200" b="1">
              <a:solidFill>
                <a:schemeClr val="dk1"/>
              </a:solidFill>
              <a:latin typeface="+mn-lt"/>
              <a:ea typeface="+mn-ea"/>
              <a:cs typeface="+mn-cs"/>
            </a:rPr>
            <a:t>8 bodů</a:t>
          </a:r>
          <a:endParaRPr lang="cs-C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2.7 – tipnutí mužstva na konečném 2. místě			</a:t>
          </a:r>
          <a:r>
            <a:rPr lang="cs-CZ" sz="1200" b="1">
              <a:solidFill>
                <a:schemeClr val="dk1"/>
              </a:solidFill>
              <a:latin typeface="+mn-lt"/>
              <a:ea typeface="+mn-ea"/>
              <a:cs typeface="+mn-cs"/>
            </a:rPr>
            <a:t>5 bodů</a:t>
          </a:r>
          <a:endParaRPr lang="cs-C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2.8 – tipnutí mužstva na konečném 3. místě  		</a:t>
          </a:r>
          <a:r>
            <a:rPr lang="cs-CZ" sz="1200" b="1">
              <a:solidFill>
                <a:schemeClr val="dk1"/>
              </a:solidFill>
              <a:latin typeface="+mn-lt"/>
              <a:ea typeface="+mn-ea"/>
              <a:cs typeface="+mn-cs"/>
            </a:rPr>
            <a:t>3 body</a:t>
          </a:r>
          <a:endParaRPr lang="cs-C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2.9 – tipnutí medailového mužstva v jakémkoliv pořadí		</a:t>
          </a:r>
          <a:r>
            <a:rPr lang="cs-CZ" sz="1200" b="1">
              <a:solidFill>
                <a:schemeClr val="dk1"/>
              </a:solidFill>
              <a:latin typeface="+mn-lt"/>
              <a:ea typeface="+mn-ea"/>
              <a:cs typeface="+mn-cs"/>
            </a:rPr>
            <a:t>3 body </a:t>
          </a:r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(příkl.: můj tip na 1. místo = Kanada, skutečnost - Kanada 2. místo)</a:t>
          </a:r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2.10 - tip na nejlepšího střelce turanje			</a:t>
          </a:r>
          <a:r>
            <a:rPr lang="cs-CZ" sz="1200" b="1">
              <a:solidFill>
                <a:schemeClr val="dk1"/>
              </a:solidFill>
              <a:latin typeface="+mn-lt"/>
              <a:ea typeface="+mn-ea"/>
              <a:cs typeface="+mn-cs"/>
            </a:rPr>
            <a:t>5</a:t>
          </a:r>
          <a:r>
            <a:rPr lang="cs-CZ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bodů</a:t>
          </a:r>
          <a:endParaRPr lang="cs-CZ" sz="1200" b="1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cs-CZ" sz="1200"/>
        </a:p>
        <a:p>
          <a:r>
            <a:rPr lang="cs-C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3. Výhry</a:t>
          </a:r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	Nejlepším tipujícím bude po skončení turnaje náležet finanční odměna (rozpočítám dle počtu přihlášených a info zašlu mailem)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cs-CZ" sz="1200"/>
        </a:p>
        <a:p>
          <a:r>
            <a:rPr lang="cs-C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4. Pořadí</a:t>
          </a:r>
          <a:endParaRPr lang="cs-C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4.1 	Tipování je rozděleno do třech částí – základní, doplňkové a závěrečné. V základní části tipování se tipuje 56 zápasů uskutečněných ve 2 základních skupinách turnaje po 8 mužstvech, za které tipující může získat body (viz body 2.1 až 2.3). V doplňkové 	části (viz. body 2.4 až 2.5) je možné získat body k dobru při správném určení nejproduktivnějšího mužstva po základní části a naopak mužstva s nejděravější obranou. V závěrečné části tipování můžou tipující získat body (viz body 2.6 až 2.9) za tipnutí 	mužstev na konečném 1., 2. a 3. místě. Poslední možností</a:t>
          </a:r>
          <a:r>
            <a:rPr lang="cs-CZ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jak získat nějaký bod navíc, je tip na nejlepšího střelce celého turnaje a připsat si tak dalších 5 bodů.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4.2 	Získané body v závěrečné části se tipujícím přičtou k dosaženým bodům v základní a doplňkové části a vytvoří tak celkový počet bodů, které rozhodnou o konečném pořadí tipování. V případě rovnosti bodů mezi tipujícími po závěrečné části se 	rozhoduje dle bodu 4.3. 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4.3 	Lepší umístění: 	1. vyšší celkový počet bodů ze všech utkání 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			2. vyšší počet přesných výsledků utkání ze všech utkání (viz bod 2.1)  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			3. vyšší počet výsledků utkání (1-0-2) ze všech utkání základní části (viz bod 2.2) 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4.4 	Konečné pořadí tipování stanovuje a vyhlašuje v souladu s výsledky a bodováním provozovatel. Vaše výsledky si můžete průběžně kontrolovat na webu </a:t>
          </a:r>
          <a:r>
            <a:rPr lang="cs-C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www.fbcrosice.cz</a:t>
          </a:r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 v sekci tipovačka, kde se budou objevovat aktuální výsledky.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cs-CZ" sz="1200"/>
        </a:p>
        <a:p>
          <a:r>
            <a:rPr lang="cs-CZ" sz="1200" u="sng">
              <a:solidFill>
                <a:schemeClr val="dk1"/>
              </a:solidFill>
              <a:latin typeface="+mn-lt"/>
              <a:ea typeface="+mn-ea"/>
              <a:cs typeface="+mn-cs"/>
            </a:rPr>
            <a:t>5. Výsledek utkání</a:t>
          </a:r>
          <a:endParaRPr lang="cs-CZ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5.1 	Za oficiální a dále neměnný se považuje výsledek dosažený na hřišti po uplynutí řádné (základní) hrací doby. 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5.2 	Nedohrané utkání se do bodování tohoto tipování nezapočítává. </a:t>
          </a:r>
          <a:endParaRPr lang="cs-CZ" sz="1200"/>
        </a:p>
        <a:p>
          <a:r>
            <a:rPr lang="cs-CZ" sz="1200">
              <a:solidFill>
                <a:schemeClr val="dk1"/>
              </a:solidFill>
              <a:latin typeface="+mn-lt"/>
              <a:ea typeface="+mn-ea"/>
              <a:cs typeface="+mn-cs"/>
            </a:rPr>
            <a:t>5.3 	Na případné dodatečné změny výsledku u stolu (kontumace, diskvalifikace) nebude brán zřetel. </a:t>
          </a:r>
          <a:endParaRPr lang="cs-CZ" sz="1200"/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cs-CZ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živatel" refreshedDate="42142.43777222222" createdVersion="4" refreshedVersion="3" minRefreshableVersion="3" recordCount="25">
  <cacheSource type="worksheet">
    <worksheetSource ref="DG5:DH30" sheet="Bodování"/>
  </cacheSource>
  <cacheFields count="2">
    <cacheField name="lidi" numFmtId="1">
      <sharedItems containsMixedTypes="1" containsNumber="1" containsInteger="1" minValue="0" maxValue="0" count="18">
        <s v="J. Šoltés"/>
        <s v="Z. Šmarda"/>
        <s v="T.Blecha"/>
        <s v="R. Světlík"/>
        <s v="M. Mastný"/>
        <s v="J. Havlásek"/>
        <s v="M.Kozárková"/>
        <s v="R. Sokola"/>
        <s v="L. Janda"/>
        <s v="P. Ševčík"/>
        <s v="M. Svitková"/>
        <s v="P. Mohelský"/>
        <s v="J. Šmidrkalová"/>
        <s v="J. Sokolová"/>
        <s v="M. Hetflajš"/>
        <s v="M. Fabián"/>
        <s v="V. Kozárek"/>
        <n v="0"/>
      </sharedItems>
    </cacheField>
    <cacheField name="body" numFmtId="1">
      <sharedItems containsSemiMixedTypes="0" containsString="0" containsNumber="1" containsInteger="1" minValue="0" maxValue="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x v="0"/>
    <n v="39"/>
  </r>
  <r>
    <x v="1"/>
    <n v="36"/>
  </r>
  <r>
    <x v="2"/>
    <n v="52"/>
  </r>
  <r>
    <x v="3"/>
    <n v="34"/>
  </r>
  <r>
    <x v="4"/>
    <n v="62"/>
  </r>
  <r>
    <x v="5"/>
    <n v="69"/>
  </r>
  <r>
    <x v="6"/>
    <n v="42"/>
  </r>
  <r>
    <x v="7"/>
    <n v="46"/>
  </r>
  <r>
    <x v="8"/>
    <n v="55"/>
  </r>
  <r>
    <x v="9"/>
    <n v="59"/>
  </r>
  <r>
    <x v="10"/>
    <n v="41"/>
  </r>
  <r>
    <x v="11"/>
    <n v="49"/>
  </r>
  <r>
    <x v="12"/>
    <n v="28"/>
  </r>
  <r>
    <x v="13"/>
    <n v="40"/>
  </r>
  <r>
    <x v="14"/>
    <n v="44"/>
  </r>
  <r>
    <x v="15"/>
    <n v="43"/>
  </r>
  <r>
    <x v="16"/>
    <n v="47"/>
  </r>
  <r>
    <x v="17"/>
    <n v="0"/>
  </r>
  <r>
    <x v="17"/>
    <n v="0"/>
  </r>
  <r>
    <x v="17"/>
    <n v="0"/>
  </r>
  <r>
    <x v="17"/>
    <n v="0"/>
  </r>
  <r>
    <x v="17"/>
    <n v="0"/>
  </r>
  <r>
    <x v="17"/>
    <n v="0"/>
  </r>
  <r>
    <x v="17"/>
    <n v="0"/>
  </r>
  <r>
    <x v="1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Řadící tab." cacheId="3" applyNumberFormats="0" applyBorderFormats="0" applyFontFormats="0" applyPatternFormats="0" applyAlignmentFormats="0" applyWidthHeightFormats="1" dataCaption="Hodnoty" updatedVersion="3" minRefreshableVersion="3" showDrill="0" showDataTips="0" preserveFormatting="0" rowGrandTotals="0" itemPrintTitles="1" createdVersion="4" indent="0" outline="1" outlineData="1" multipleFieldFilters="0" rowHeaderCaption="tipující">
  <location ref="C81:D99" firstHeaderRow="1" firstDataRow="1" firstDataCol="1"/>
  <pivotFields count="2">
    <pivotField axis="axisRow" showAll="0" insertBlankRow="1" sortType="descending" defaultSubtotal="0">
      <items count="18">
        <item x="1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" showAll="0"/>
  </pivotFields>
  <rowFields count="1">
    <field x="0"/>
  </rowFields>
  <rowItems count="18">
    <i>
      <x v="6"/>
    </i>
    <i>
      <x v="5"/>
    </i>
    <i>
      <x v="10"/>
    </i>
    <i>
      <x v="9"/>
    </i>
    <i>
      <x v="3"/>
    </i>
    <i>
      <x v="12"/>
    </i>
    <i>
      <x v="17"/>
    </i>
    <i>
      <x v="8"/>
    </i>
    <i>
      <x v="15"/>
    </i>
    <i>
      <x v="16"/>
    </i>
    <i>
      <x v="7"/>
    </i>
    <i>
      <x v="11"/>
    </i>
    <i>
      <x v="14"/>
    </i>
    <i>
      <x v="1"/>
    </i>
    <i>
      <x v="2"/>
    </i>
    <i>
      <x v="4"/>
    </i>
    <i>
      <x v="13"/>
    </i>
    <i>
      <x/>
    </i>
  </rowItems>
  <colItems count="1">
    <i/>
  </colItems>
  <dataFields count="1">
    <dataField name="Součet z body" fld="1" baseField="0" baseItem="0"/>
  </dataFields>
  <pivotTableStyleInfo name="PivotStyleDark4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55"/>
  <sheetViews>
    <sheetView tabSelected="1" zoomScale="70" zoomScaleNormal="70" zoomScaleSheetLayoutView="70" workbookViewId="0">
      <pane xSplit="8" ySplit="3" topLeftCell="R73" activePane="bottomRight" state="frozen"/>
      <selection pane="topRight" activeCell="I1" sqref="I1"/>
      <selection pane="bottomLeft" activeCell="A4" sqref="A4"/>
      <selection pane="bottomRight" activeCell="D89" sqref="D89"/>
    </sheetView>
  </sheetViews>
  <sheetFormatPr defaultRowHeight="15"/>
  <cols>
    <col min="1" max="1" width="12.42578125" customWidth="1"/>
    <col min="2" max="2" width="13" customWidth="1"/>
    <col min="3" max="3" width="14.85546875" style="3" customWidth="1"/>
    <col min="4" max="4" width="20.7109375" style="5" customWidth="1"/>
    <col min="5" max="5" width="5.7109375" style="4" customWidth="1"/>
    <col min="6" max="6" width="1.85546875" style="3" customWidth="1"/>
    <col min="7" max="7" width="5.7109375" style="4" customWidth="1"/>
    <col min="8" max="8" width="20.7109375" style="5" customWidth="1"/>
    <col min="9" max="9" width="0.5703125" style="1" customWidth="1"/>
    <col min="10" max="10" width="4.28515625" style="4" customWidth="1"/>
    <col min="11" max="11" width="1.85546875" style="1" customWidth="1"/>
    <col min="12" max="12" width="4.28515625" style="4" customWidth="1"/>
    <col min="13" max="13" width="4.7109375" style="3" customWidth="1"/>
    <col min="14" max="14" width="4.28515625" style="4" customWidth="1"/>
    <col min="15" max="15" width="1.85546875" style="2" customWidth="1"/>
    <col min="16" max="16" width="4.28515625" style="4" customWidth="1"/>
    <col min="17" max="17" width="4.7109375" style="3" customWidth="1"/>
    <col min="18" max="18" width="4.28515625" style="4" customWidth="1"/>
    <col min="19" max="19" width="1.85546875" style="2" customWidth="1"/>
    <col min="20" max="20" width="4.28515625" style="4" customWidth="1"/>
    <col min="21" max="21" width="4.7109375" style="3" customWidth="1"/>
    <col min="22" max="22" width="4.28515625" style="4" customWidth="1"/>
    <col min="23" max="23" width="1.85546875" style="2" customWidth="1"/>
    <col min="24" max="24" width="4.28515625" style="4" customWidth="1"/>
    <col min="25" max="25" width="4.7109375" style="3" customWidth="1"/>
    <col min="26" max="26" width="4.28515625" style="4" customWidth="1"/>
    <col min="27" max="27" width="1.85546875" style="2" customWidth="1"/>
    <col min="28" max="28" width="4.28515625" style="4" customWidth="1"/>
    <col min="29" max="29" width="4.7109375" style="3" customWidth="1"/>
    <col min="30" max="30" width="4.28515625" style="4" customWidth="1"/>
    <col min="31" max="31" width="1.85546875" style="2" customWidth="1"/>
    <col min="32" max="32" width="4.28515625" style="4" customWidth="1"/>
    <col min="33" max="33" width="4.7109375" style="3" customWidth="1"/>
    <col min="34" max="34" width="4.28515625" style="4" customWidth="1"/>
    <col min="35" max="35" width="1.85546875" style="2" customWidth="1"/>
    <col min="36" max="36" width="4.28515625" style="4" customWidth="1"/>
    <col min="37" max="37" width="4.7109375" style="3" customWidth="1"/>
    <col min="38" max="38" width="4.28515625" style="4" customWidth="1"/>
    <col min="39" max="39" width="1.85546875" style="2" customWidth="1"/>
    <col min="40" max="40" width="4.28515625" style="4" customWidth="1"/>
    <col min="41" max="41" width="4.7109375" style="3" customWidth="1"/>
    <col min="42" max="42" width="4.28515625" style="4" customWidth="1"/>
    <col min="43" max="43" width="1.85546875" style="2" customWidth="1"/>
    <col min="44" max="44" width="4.28515625" style="4" customWidth="1"/>
    <col min="45" max="45" width="4.7109375" style="3" customWidth="1"/>
    <col min="46" max="46" width="4.28515625" style="4" customWidth="1"/>
    <col min="47" max="47" width="1.85546875" style="2" customWidth="1"/>
    <col min="48" max="48" width="4.28515625" style="4" customWidth="1"/>
    <col min="49" max="49" width="4.7109375" style="3" customWidth="1"/>
    <col min="50" max="50" width="4.28515625" style="4" customWidth="1"/>
    <col min="51" max="51" width="1.85546875" style="2" customWidth="1"/>
    <col min="52" max="52" width="4.28515625" style="4" customWidth="1"/>
    <col min="53" max="53" width="4.7109375" style="3" customWidth="1"/>
    <col min="54" max="54" width="4.28515625" style="4" customWidth="1"/>
    <col min="55" max="55" width="1.85546875" style="2" customWidth="1"/>
    <col min="56" max="56" width="4.28515625" style="4" customWidth="1"/>
    <col min="57" max="57" width="4.7109375" style="3" customWidth="1"/>
    <col min="58" max="58" width="4.28515625" style="4" customWidth="1"/>
    <col min="59" max="59" width="1.85546875" style="2" customWidth="1"/>
    <col min="60" max="60" width="4.28515625" style="4" customWidth="1"/>
    <col min="61" max="61" width="4.7109375" style="3" customWidth="1"/>
    <col min="62" max="62" width="4.28515625" style="4" customWidth="1"/>
    <col min="63" max="63" width="1.85546875" style="2" customWidth="1"/>
    <col min="64" max="64" width="4.28515625" style="4" customWidth="1"/>
    <col min="65" max="65" width="4.7109375" style="3" customWidth="1"/>
    <col min="66" max="66" width="4.28515625" style="4" customWidth="1"/>
    <col min="67" max="67" width="1.85546875" style="2" customWidth="1"/>
    <col min="68" max="68" width="4.28515625" style="4" customWidth="1"/>
    <col min="69" max="69" width="4.7109375" style="3" customWidth="1"/>
    <col min="70" max="70" width="4.28515625" style="4" customWidth="1"/>
    <col min="71" max="71" width="1.85546875" style="2" customWidth="1"/>
    <col min="72" max="72" width="4.28515625" style="4" customWidth="1"/>
    <col min="73" max="73" width="4.7109375" style="3" customWidth="1"/>
    <col min="74" max="74" width="4.28515625" style="4" customWidth="1"/>
    <col min="75" max="75" width="1.85546875" style="2" customWidth="1"/>
    <col min="76" max="76" width="4.28515625" style="4" customWidth="1"/>
    <col min="77" max="77" width="4.7109375" style="3" customWidth="1"/>
    <col min="78" max="78" width="4.28515625" style="4" customWidth="1"/>
    <col min="79" max="79" width="1.85546875" style="2" customWidth="1"/>
    <col min="80" max="80" width="4.28515625" style="4" customWidth="1"/>
    <col min="81" max="81" width="4.7109375" style="3" customWidth="1"/>
    <col min="82" max="82" width="4.28515625" style="4" customWidth="1"/>
    <col min="83" max="83" width="1.85546875" style="2" customWidth="1"/>
    <col min="84" max="84" width="4.28515625" style="4" customWidth="1"/>
    <col min="85" max="85" width="4.7109375" style="3" customWidth="1"/>
    <col min="86" max="86" width="4.28515625" style="4" customWidth="1"/>
    <col min="87" max="87" width="1.85546875" style="2" customWidth="1"/>
    <col min="88" max="88" width="4.28515625" style="4" customWidth="1"/>
    <col min="89" max="89" width="4.7109375" style="3" customWidth="1"/>
    <col min="90" max="90" width="4.28515625" style="4" customWidth="1"/>
    <col min="91" max="91" width="1.85546875" style="2" customWidth="1"/>
    <col min="92" max="92" width="4.28515625" style="4" customWidth="1"/>
    <col min="93" max="93" width="4.7109375" style="3" customWidth="1"/>
    <col min="94" max="94" width="4.28515625" style="4" customWidth="1"/>
    <col min="95" max="95" width="1.85546875" style="2" customWidth="1"/>
    <col min="96" max="96" width="4.28515625" style="4" customWidth="1"/>
    <col min="97" max="97" width="4.7109375" style="3" customWidth="1"/>
    <col min="98" max="98" width="4.28515625" style="4" customWidth="1"/>
    <col min="99" max="99" width="1.85546875" style="2" customWidth="1"/>
    <col min="100" max="100" width="4.28515625" style="4" customWidth="1"/>
    <col min="101" max="101" width="4.7109375" style="3" customWidth="1"/>
    <col min="102" max="102" width="4.28515625" style="4" customWidth="1"/>
    <col min="103" max="103" width="1.85546875" style="2" customWidth="1"/>
    <col min="104" max="104" width="4.28515625" style="4" customWidth="1"/>
    <col min="105" max="105" width="4.7109375" style="3" customWidth="1"/>
    <col min="106" max="106" width="4.28515625" style="4" customWidth="1"/>
    <col min="107" max="107" width="1.85546875" style="2" customWidth="1"/>
    <col min="108" max="108" width="4.28515625" style="4" customWidth="1"/>
    <col min="109" max="109" width="4.7109375" style="3" customWidth="1"/>
    <col min="111" max="111" width="7.140625" customWidth="1"/>
    <col min="112" max="112" width="6.7109375" customWidth="1"/>
    <col min="113" max="113" width="4.5703125" customWidth="1"/>
    <col min="114" max="114" width="14.42578125" bestFit="1" customWidth="1"/>
    <col min="123" max="123" width="10" style="2" customWidth="1"/>
  </cols>
  <sheetData>
    <row r="1" spans="1:124" s="2" customFormat="1" ht="15" customHeight="1">
      <c r="A1" s="182" t="s">
        <v>105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</row>
    <row r="2" spans="1:124" s="2" customFormat="1" ht="1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</row>
    <row r="3" spans="1:124" ht="102.75" customHeight="1" thickBo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</row>
    <row r="4" spans="1:124" s="6" customFormat="1" ht="21.75" customHeight="1" thickTop="1" thickBot="1">
      <c r="A4" s="38" t="s">
        <v>2</v>
      </c>
      <c r="B4" s="39" t="s">
        <v>51</v>
      </c>
      <c r="C4" s="39" t="s">
        <v>59</v>
      </c>
      <c r="D4" s="39" t="s">
        <v>52</v>
      </c>
      <c r="E4" s="125" t="s">
        <v>1</v>
      </c>
      <c r="F4" s="125"/>
      <c r="G4" s="125"/>
      <c r="H4" s="39" t="s">
        <v>53</v>
      </c>
      <c r="I4" s="40"/>
      <c r="J4" s="126" t="s">
        <v>106</v>
      </c>
      <c r="K4" s="127"/>
      <c r="L4" s="128"/>
      <c r="M4" s="80" t="s">
        <v>60</v>
      </c>
      <c r="N4" s="129" t="s">
        <v>108</v>
      </c>
      <c r="O4" s="130"/>
      <c r="P4" s="131"/>
      <c r="Q4" s="41" t="s">
        <v>60</v>
      </c>
      <c r="R4" s="126" t="s">
        <v>110</v>
      </c>
      <c r="S4" s="127"/>
      <c r="T4" s="128"/>
      <c r="U4" s="80" t="s">
        <v>60</v>
      </c>
      <c r="V4" s="129" t="s">
        <v>112</v>
      </c>
      <c r="W4" s="130"/>
      <c r="X4" s="131"/>
      <c r="Y4" s="41" t="s">
        <v>60</v>
      </c>
      <c r="Z4" s="126" t="s">
        <v>114</v>
      </c>
      <c r="AA4" s="127"/>
      <c r="AB4" s="128"/>
      <c r="AC4" s="80" t="s">
        <v>60</v>
      </c>
      <c r="AD4" s="129" t="s">
        <v>116</v>
      </c>
      <c r="AE4" s="130"/>
      <c r="AF4" s="131"/>
      <c r="AG4" s="41" t="s">
        <v>60</v>
      </c>
      <c r="AH4" s="126" t="s">
        <v>118</v>
      </c>
      <c r="AI4" s="127"/>
      <c r="AJ4" s="128"/>
      <c r="AK4" s="80" t="s">
        <v>60</v>
      </c>
      <c r="AL4" s="129" t="s">
        <v>119</v>
      </c>
      <c r="AM4" s="130"/>
      <c r="AN4" s="131"/>
      <c r="AO4" s="41" t="s">
        <v>60</v>
      </c>
      <c r="AP4" s="126" t="s">
        <v>120</v>
      </c>
      <c r="AQ4" s="127"/>
      <c r="AR4" s="128"/>
      <c r="AS4" s="80" t="s">
        <v>60</v>
      </c>
      <c r="AT4" s="129" t="s">
        <v>121</v>
      </c>
      <c r="AU4" s="130"/>
      <c r="AV4" s="131"/>
      <c r="AW4" s="41" t="s">
        <v>60</v>
      </c>
      <c r="AX4" s="126" t="s">
        <v>122</v>
      </c>
      <c r="AY4" s="127"/>
      <c r="AZ4" s="128"/>
      <c r="BA4" s="80" t="s">
        <v>60</v>
      </c>
      <c r="BB4" s="129" t="s">
        <v>123</v>
      </c>
      <c r="BC4" s="130"/>
      <c r="BD4" s="131"/>
      <c r="BE4" s="41" t="s">
        <v>60</v>
      </c>
      <c r="BF4" s="126" t="s">
        <v>124</v>
      </c>
      <c r="BG4" s="127"/>
      <c r="BH4" s="128"/>
      <c r="BI4" s="80" t="s">
        <v>60</v>
      </c>
      <c r="BJ4" s="129" t="s">
        <v>126</v>
      </c>
      <c r="BK4" s="130"/>
      <c r="BL4" s="131"/>
      <c r="BM4" s="41" t="s">
        <v>60</v>
      </c>
      <c r="BN4" s="126" t="s">
        <v>127</v>
      </c>
      <c r="BO4" s="127"/>
      <c r="BP4" s="128"/>
      <c r="BQ4" s="80" t="s">
        <v>60</v>
      </c>
      <c r="BR4" s="129" t="s">
        <v>128</v>
      </c>
      <c r="BS4" s="130"/>
      <c r="BT4" s="131"/>
      <c r="BU4" s="41" t="s">
        <v>60</v>
      </c>
      <c r="BV4" s="126" t="s">
        <v>131</v>
      </c>
      <c r="BW4" s="127"/>
      <c r="BX4" s="128"/>
      <c r="BY4" s="80" t="s">
        <v>60</v>
      </c>
      <c r="BZ4" s="129"/>
      <c r="CA4" s="130"/>
      <c r="CB4" s="131"/>
      <c r="CC4" s="41" t="s">
        <v>60</v>
      </c>
      <c r="CD4" s="126"/>
      <c r="CE4" s="127"/>
      <c r="CF4" s="128"/>
      <c r="CG4" s="80" t="s">
        <v>60</v>
      </c>
      <c r="CH4" s="129"/>
      <c r="CI4" s="130"/>
      <c r="CJ4" s="131"/>
      <c r="CK4" s="41" t="s">
        <v>60</v>
      </c>
      <c r="CL4" s="126"/>
      <c r="CM4" s="127"/>
      <c r="CN4" s="128"/>
      <c r="CO4" s="80" t="s">
        <v>60</v>
      </c>
      <c r="CP4" s="129"/>
      <c r="CQ4" s="130"/>
      <c r="CR4" s="131"/>
      <c r="CS4" s="41" t="s">
        <v>60</v>
      </c>
      <c r="CT4" s="126"/>
      <c r="CU4" s="127"/>
      <c r="CV4" s="128"/>
      <c r="CW4" s="80" t="s">
        <v>60</v>
      </c>
      <c r="CX4" s="129"/>
      <c r="CY4" s="130"/>
      <c r="CZ4" s="131"/>
      <c r="DA4" s="41" t="s">
        <v>60</v>
      </c>
      <c r="DB4" s="126"/>
      <c r="DC4" s="127"/>
      <c r="DD4" s="128"/>
      <c r="DE4" s="80" t="s">
        <v>60</v>
      </c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</row>
    <row r="5" spans="1:124" ht="16.5" thickBot="1">
      <c r="A5" s="42" t="s">
        <v>3</v>
      </c>
      <c r="B5" s="113" t="s">
        <v>74</v>
      </c>
      <c r="C5" s="43" t="s">
        <v>130</v>
      </c>
      <c r="D5" s="54" t="s">
        <v>94</v>
      </c>
      <c r="E5" s="44">
        <v>6</v>
      </c>
      <c r="F5" s="45" t="s">
        <v>0</v>
      </c>
      <c r="G5" s="46">
        <v>1</v>
      </c>
      <c r="H5" s="54" t="s">
        <v>98</v>
      </c>
      <c r="I5" s="47"/>
      <c r="J5" s="116">
        <v>3</v>
      </c>
      <c r="K5" s="82" t="s">
        <v>0</v>
      </c>
      <c r="L5" s="117">
        <v>1</v>
      </c>
      <c r="M5" s="84">
        <f>IF($C5="odehráno",IF(AND(IF($E5=J5,1,0),IF($G5=L5,1,0))=TRUE,3,0)+IF(OR(AND(IF(($E5-$G5)&gt;0,1,0),IF((J5-L5)&gt;0,1,0)),AND(IF(($E5-$G5)&lt;0,1,0),IF((J5-L5)&lt;0,1,0)),AND(IF(($E5-$G5)=0,1,0),IF((J5-L5)=0,1,0)))=TRUE,1,0)+IF(OR(AND(IF(($E5-$G5)&gt;0,1,0),IF((J5-L5)&lt;0,1,0)),AND(IF(($E5-$G5)&lt;0,1,0),IF((J5-L5)&gt;0,1,0)))=TRUE,-1,0),0)</f>
        <v>1</v>
      </c>
      <c r="N5" s="116">
        <v>4</v>
      </c>
      <c r="O5" s="49" t="s">
        <v>0</v>
      </c>
      <c r="P5" s="117">
        <v>1</v>
      </c>
      <c r="Q5" s="51">
        <f>IF($C5="odehráno",IF(AND(IF($E5=N5,1,0),IF($G5=P5,1,0))=TRUE,3,0)+IF(OR(AND(IF(($E5-$G5)&gt;0,1,0),IF((N5-P5)&gt;0,1,0)),AND(IF(($E5-$G5)&lt;0,1,0),IF((N5-P5)&lt;0,1,0)),AND(IF(($E5-$G5)=0,1,0),IF((N5-P5)=0,1,0)))=TRUE,1,0)+IF(OR(AND(IF(($E5-$G5)&gt;0,1,0),IF((N5-P5)&lt;0,1,0)),AND(IF(($E5-$G5)&lt;0,1,0),IF((N5-P5)&gt;0,1,0)))=TRUE,-1,0),0)</f>
        <v>1</v>
      </c>
      <c r="R5" s="116">
        <v>4</v>
      </c>
      <c r="S5" s="82" t="s">
        <v>0</v>
      </c>
      <c r="T5" s="117">
        <v>1</v>
      </c>
      <c r="U5" s="87">
        <f>IF($C5="odehráno",IF(AND(IF($E5=R5,1,0),IF($G5=T5,1,0))=TRUE,3,0)+IF(OR(AND(IF(($E5-$G5)&gt;0,1,0),IF((R5-T5)&gt;0,1,0)),AND(IF(($E5-$G5)&lt;0,1,0),IF((R5-T5)&lt;0,1,0)),AND(IF(($E5-$G5)=0,1,0),IF((R5-T5)=0,1,0)))=TRUE,1,0)+IF(OR(AND(IF(($E5-$G5)&gt;0,1,0),IF((R5-T5)&lt;0,1,0)),AND(IF(($E5-$G5)&lt;0,1,0),IF((R5-T5)&gt;0,1,0)))=TRUE,-1,0),0)</f>
        <v>1</v>
      </c>
      <c r="V5" s="48">
        <v>5</v>
      </c>
      <c r="W5" s="49" t="s">
        <v>0</v>
      </c>
      <c r="X5" s="50">
        <v>1</v>
      </c>
      <c r="Y5" s="51">
        <f>IF($C5="odehráno",IF(AND(IF($E5=V5,1,0),IF($G5=X5,1,0))=TRUE,3,0)+IF(OR(AND(IF(($E5-$G5)&gt;0,1,0),IF((V5-X5)&gt;0,1,0)),AND(IF(($E5-$G5)&lt;0,1,0),IF((V5-X5)&lt;0,1,0)),AND(IF(($E5-$G5)=0,1,0),IF((V5-X5)=0,1,0)))=TRUE,1,0)+IF(OR(AND(IF(($E5-$G5)&gt;0,1,0),IF((V5-X5)&lt;0,1,0)),AND(IF(($E5-$G5)&lt;0,1,0),IF((V5-X5)&gt;0,1,0)))=TRUE,-1,0),0)</f>
        <v>1</v>
      </c>
      <c r="Z5" s="118">
        <v>5</v>
      </c>
      <c r="AA5" s="82" t="s">
        <v>0</v>
      </c>
      <c r="AB5" s="119">
        <v>2</v>
      </c>
      <c r="AC5" s="87">
        <f>IF($C5="odehráno",IF(AND(IF($E5=Z5,1,0),IF($G5=AB5,1,0))=TRUE,3,0)+IF(OR(AND(IF(($E5-$G5)&gt;0,1,0),IF((Z5-AB5)&gt;0,1,0)),AND(IF(($E5-$G5)&lt;0,1,0),IF((Z5-AB5)&lt;0,1,0)),AND(IF(($E5-$G5)=0,1,0),IF((Z5-AB5)=0,1,0)))=TRUE,1,0)+IF(OR(AND(IF(($E5-$G5)&gt;0,1,0),IF((Z5-AB5)&lt;0,1,0)),AND(IF(($E5-$G5)&lt;0,1,0),IF((Z5-AB5)&gt;0,1,0)))=TRUE,-1,0),0)</f>
        <v>1</v>
      </c>
      <c r="AD5" s="116">
        <v>4</v>
      </c>
      <c r="AE5" s="49" t="s">
        <v>0</v>
      </c>
      <c r="AF5" s="117">
        <v>1</v>
      </c>
      <c r="AG5" s="51">
        <f>IF($C5="odehráno",IF(AND(IF($E5=AD5,1,0),IF($G5=AF5,1,0))=TRUE,3,0)+IF(OR(AND(IF(($E5-$G5)&gt;0,1,0),IF((AD5-AF5)&gt;0,1,0)),AND(IF(($E5-$G5)&lt;0,1,0),IF((AD5-AF5)&lt;0,1,0)),AND(IF(($E5-$G5)=0,1,0),IF((AD5-AF5)=0,1,0)))=TRUE,1,0)+IF(OR(AND(IF(($E5-$G5)&gt;0,1,0),IF((AD5-AF5)&lt;0,1,0)),AND(IF(($E5-$G5)&lt;0,1,0),IF((AD5-AF5)&gt;0,1,0)))=TRUE,-1,0),0)</f>
        <v>1</v>
      </c>
      <c r="AH5" s="116">
        <v>8</v>
      </c>
      <c r="AI5" s="82" t="s">
        <v>0</v>
      </c>
      <c r="AJ5" s="117">
        <v>1</v>
      </c>
      <c r="AK5" s="87">
        <f>IF($C5="odehráno",IF(AND(IF($E5=AH5,1,0),IF($G5=AJ5,1,0))=TRUE,3,0)+IF(OR(AND(IF(($E5-$G5)&gt;0,1,0),IF((AH5-AJ5)&gt;0,1,0)),AND(IF(($E5-$G5)&lt;0,1,0),IF((AH5-AJ5)&lt;0,1,0)),AND(IF(($E5-$G5)=0,1,0),IF((AH5-AJ5)=0,1,0)))=TRUE,1,0)+IF(OR(AND(IF(($E5-$G5)&gt;0,1,0),IF((AH5-AJ5)&lt;0,1,0)),AND(IF(($E5-$G5)&lt;0,1,0),IF((AH5-AJ5)&gt;0,1,0)))=TRUE,-1,0),0)</f>
        <v>1</v>
      </c>
      <c r="AL5" s="50">
        <v>4</v>
      </c>
      <c r="AM5" s="49" t="s">
        <v>0</v>
      </c>
      <c r="AN5" s="50">
        <v>1</v>
      </c>
      <c r="AO5" s="51">
        <f>IF($C5="odehráno",IF(AND(IF($E5=AL5,1,0),IF($G5=AN5,1,0))=TRUE,3,0)+IF(OR(AND(IF(($E5-$G5)&gt;0,1,0),IF((AL5-AN5)&gt;0,1,0)),AND(IF(($E5-$G5)&lt;0,1,0),IF((AL5-AN5)&lt;0,1,0)),AND(IF(($E5-$G5)=0,1,0),IF((AL5-AN5)=0,1,0)))=TRUE,1,0)+IF(OR(AND(IF(($E5-$G5)&gt;0,1,0),IF((AL5-AN5)&lt;0,1,0)),AND(IF(($E5-$G5)&lt;0,1,0),IF((AL5-AN5)&gt;0,1,0)))=TRUE,-1,0),0)</f>
        <v>1</v>
      </c>
      <c r="AP5" s="118">
        <v>4</v>
      </c>
      <c r="AQ5" s="82" t="s">
        <v>0</v>
      </c>
      <c r="AR5" s="119">
        <v>1</v>
      </c>
      <c r="AS5" s="87">
        <f>IF($C5="odehráno",IF(AND(IF($E5=AP5,1,0),IF($G5=AR5,1,0))=TRUE,3,0)+IF(OR(AND(IF(($E5-$G5)&gt;0,1,0),IF((AP5-AR5)&gt;0,1,0)),AND(IF(($E5-$G5)&lt;0,1,0),IF((AP5-AR5)&lt;0,1,0)),AND(IF(($E5-$G5)=0,1,0),IF((AP5-AR5)=0,1,0)))=TRUE,1,0)+IF(OR(AND(IF(($E5-$G5)&gt;0,1,0),IF((AP5-AR5)&lt;0,1,0)),AND(IF(($E5-$G5)&lt;0,1,0),IF((AP5-AR5)&gt;0,1,0)))=TRUE,-1,0),0)</f>
        <v>1</v>
      </c>
      <c r="AT5" s="116">
        <v>4</v>
      </c>
      <c r="AU5" s="49" t="s">
        <v>0</v>
      </c>
      <c r="AV5" s="117">
        <v>1</v>
      </c>
      <c r="AW5" s="51">
        <f>IF($C5="odehráno",IF(AND(IF($E5=AT5,1,0),IF($G5=AV5,1,0))=TRUE,3,0)+IF(OR(AND(IF(($E5-$G5)&gt;0,1,0),IF((AT5-AV5)&gt;0,1,0)),AND(IF(($E5-$G5)&lt;0,1,0),IF((AT5-AV5)&lt;0,1,0)),AND(IF(($E5-$G5)=0,1,0),IF((AT5-AV5)=0,1,0)))=TRUE,1,0)+IF(OR(AND(IF(($E5-$G5)&gt;0,1,0),IF((AT5-AV5)&lt;0,1,0)),AND(IF(($E5-$G5)&lt;0,1,0),IF((AT5-AV5)&gt;0,1,0)))=TRUE,-1,0),0)</f>
        <v>1</v>
      </c>
      <c r="AX5" s="116">
        <v>3</v>
      </c>
      <c r="AY5" s="82" t="s">
        <v>0</v>
      </c>
      <c r="AZ5" s="117">
        <v>1</v>
      </c>
      <c r="BA5" s="84">
        <f>IF($C5="odehráno",IF(AND(IF($E5=AX5,1,0),IF($G5=AZ5,1,0))=TRUE,3,0)+IF(OR(AND(IF(($E5-$G5)&gt;0,1,0),IF((AX5-AZ5)&gt;0,1,0)),AND(IF(($E5-$G5)&lt;0,1,0),IF((AX5-AZ5)&lt;0,1,0)),AND(IF(($E5-$G5)=0,1,0),IF((AX5-AZ5)=0,1,0)))=TRUE,1,0)+IF(OR(AND(IF(($E5-$G5)&gt;0,1,0),IF((AX5-AZ5)&lt;0,1,0)),AND(IF(($E5-$G5)&lt;0,1,0),IF((AX5-AZ5)&gt;0,1,0)))=TRUE,-1,0),0)</f>
        <v>1</v>
      </c>
      <c r="BB5" s="116">
        <v>4</v>
      </c>
      <c r="BC5" s="49" t="s">
        <v>0</v>
      </c>
      <c r="BD5" s="117">
        <v>1</v>
      </c>
      <c r="BE5" s="51">
        <f>IF($C5="odehráno",IF(AND(IF($E5=BB5,1,0),IF($G5=BD5,1,0))=TRUE,3,0)+IF(OR(AND(IF(($E5-$G5)&gt;0,1,0),IF((BB5-BD5)&gt;0,1,0)),AND(IF(($E5-$G5)&lt;0,1,0),IF((BB5-BD5)&lt;0,1,0)),AND(IF(($E5-$G5)=0,1,0),IF((BB5-BD5)=0,1,0)))=TRUE,1,0)+IF(OR(AND(IF(($E5-$G5)&gt;0,1,0),IF((BB5-BD5)&lt;0,1,0)),AND(IF(($E5-$G5)&lt;0,1,0),IF((BB5-BD5)&gt;0,1,0)))=TRUE,-1,0),0)</f>
        <v>1</v>
      </c>
      <c r="BF5" s="116">
        <v>4</v>
      </c>
      <c r="BG5" s="82" t="s">
        <v>0</v>
      </c>
      <c r="BH5" s="117">
        <v>0</v>
      </c>
      <c r="BI5" s="87">
        <f>IF($C5="odehráno",IF(AND(IF($E5=BF5,1,0),IF($G5=BH5,1,0))=TRUE,3,0)+IF(OR(AND(IF(($E5-$G5)&gt;0,1,0),IF((BF5-BH5)&gt;0,1,0)),AND(IF(($E5-$G5)&lt;0,1,0),IF((BF5-BH5)&lt;0,1,0)),AND(IF(($E5-$G5)=0,1,0),IF((BF5-BH5)=0,1,0)))=TRUE,1,0)+IF(OR(AND(IF(($E5-$G5)&gt;0,1,0),IF((BF5-BH5)&lt;0,1,0)),AND(IF(($E5-$G5)&lt;0,1,0),IF((BF5-BH5)&gt;0,1,0)))=TRUE,-1,0),0)</f>
        <v>1</v>
      </c>
      <c r="BJ5" s="48">
        <v>4</v>
      </c>
      <c r="BK5" s="49" t="s">
        <v>0</v>
      </c>
      <c r="BL5" s="50">
        <v>2</v>
      </c>
      <c r="BM5" s="51">
        <f>IF($C5="odehráno",IF(AND(IF($E5=BJ5,1,0),IF($G5=BL5,1,0))=TRUE,3,0)+IF(OR(AND(IF(($E5-$G5)&gt;0,1,0),IF((BJ5-BL5)&gt;0,1,0)),AND(IF(($E5-$G5)&lt;0,1,0),IF((BJ5-BL5)&lt;0,1,0)),AND(IF(($E5-$G5)=0,1,0),IF((BJ5-BL5)=0,1,0)))=TRUE,1,0)+IF(OR(AND(IF(($E5-$G5)&gt;0,1,0),IF((BJ5-BL5)&lt;0,1,0)),AND(IF(($E5-$G5)&lt;0,1,0),IF((BJ5-BL5)&gt;0,1,0)))=TRUE,-1,0),0)</f>
        <v>1</v>
      </c>
      <c r="BN5" s="116">
        <v>4</v>
      </c>
      <c r="BO5" s="82" t="s">
        <v>0</v>
      </c>
      <c r="BP5" s="117">
        <v>1</v>
      </c>
      <c r="BQ5" s="87">
        <f>IF($C5="odehráno",IF(AND(IF($E5=BN5,1,0),IF($G5=BP5,1,0))=TRUE,3,0)+IF(OR(AND(IF(($E5-$G5)&gt;0,1,0),IF((BN5-BP5)&gt;0,1,0)),AND(IF(($E5-$G5)&lt;0,1,0),IF((BN5-BP5)&lt;0,1,0)),AND(IF(($E5-$G5)=0,1,0),IF((BN5-BP5)=0,1,0)))=TRUE,1,0)+IF(OR(AND(IF(($E5-$G5)&gt;0,1,0),IF((BN5-BP5)&lt;0,1,0)),AND(IF(($E5-$G5)&lt;0,1,0),IF((BN5-BP5)&gt;0,1,0)))=TRUE,-1,0),0)</f>
        <v>1</v>
      </c>
      <c r="BR5" s="116">
        <v>4</v>
      </c>
      <c r="BS5" s="49" t="s">
        <v>0</v>
      </c>
      <c r="BT5" s="117">
        <v>2</v>
      </c>
      <c r="BU5" s="51">
        <f>IF($C5="odehráno",IF(AND(IF($E5=BR5,1,0),IF($G5=BT5,1,0))=TRUE,3,0)+IF(OR(AND(IF(($E5-$G5)&gt;0,1,0),IF((BR5-BT5)&gt;0,1,0)),AND(IF(($E5-$G5)&lt;0,1,0),IF((BR5-BT5)&lt;0,1,0)),AND(IF(($E5-$G5)=0,1,0),IF((BR5-BT5)=0,1,0)))=TRUE,1,0)+IF(OR(AND(IF(($E5-$G5)&gt;0,1,0),IF((BR5-BT5)&lt;0,1,0)),AND(IF(($E5-$G5)&lt;0,1,0),IF((BR5-BT5)&gt;0,1,0)))=TRUE,-1,0),0)</f>
        <v>1</v>
      </c>
      <c r="BV5" s="120">
        <v>5</v>
      </c>
      <c r="BW5" s="82" t="s">
        <v>0</v>
      </c>
      <c r="BX5" s="123">
        <v>2</v>
      </c>
      <c r="BY5" s="87">
        <f>IF($C5="odehráno",IF(AND(IF($E5=BV5,1,0),IF($G5=BX5,1,0))=TRUE,3,0)+IF(OR(AND(IF(($E5-$G5)&gt;0,1,0),IF((BV5-BX5)&gt;0,1,0)),AND(IF(($E5-$G5)&lt;0,1,0),IF((BV5-BX5)&lt;0,1,0)),AND(IF(($E5-$G5)=0,1,0),IF((BV5-BX5)=0,1,0)))=TRUE,1,0)+IF(OR(AND(IF(($E5-$G5)&gt;0,1,0),IF((BV5-BX5)&lt;0,1,0)),AND(IF(($E5-$G5)&lt;0,1,0),IF((BV5-BX5)&gt;0,1,0)))=TRUE,-1,0),0)</f>
        <v>1</v>
      </c>
      <c r="BZ5" s="48"/>
      <c r="CA5" s="49" t="s">
        <v>0</v>
      </c>
      <c r="CB5" s="50"/>
      <c r="CC5" s="51">
        <f>IF($C5="odehráno",IF(AND(IF($E5=BZ5,1,0),IF($G5=CB5,1,0))=TRUE,3,0)+IF(OR(AND(IF(($E5-$G5)&gt;0,1,0),IF((BZ5-CB5)&gt;0,1,0)),AND(IF(($E5-$G5)&lt;0,1,0),IF((BZ5-CB5)&lt;0,1,0)),AND(IF(($E5-$G5)=0,1,0),IF((BZ5-CB5)=0,1,0)))=TRUE,1,0)+IF(OR(AND(IF(($E5-$G5)&gt;0,1,0),IF((BZ5-CB5)&lt;0,1,0)),AND(IF(($E5-$G5)&lt;0,1,0),IF((BZ5-CB5)&gt;0,1,0)))=TRUE,-1,0),0)</f>
        <v>0</v>
      </c>
      <c r="CD5" s="81"/>
      <c r="CE5" s="82" t="s">
        <v>0</v>
      </c>
      <c r="CF5" s="83"/>
      <c r="CG5" s="87">
        <f>IF($C5="odehráno",IF(AND(IF($E5=CD5,1,0),IF($G5=CF5,1,0))=TRUE,3,0)+IF(OR(AND(IF(($E5-$G5)&gt;0,1,0),IF((CD5-CF5)&gt;0,1,0)),AND(IF(($E5-$G5)&lt;0,1,0),IF((CD5-CF5)&lt;0,1,0)),AND(IF(($E5-$G5)=0,1,0),IF((CD5-CF5)=0,1,0)))=TRUE,1,0)+IF(OR(AND(IF(($E5-$G5)&gt;0,1,0),IF((CD5-CF5)&lt;0,1,0)),AND(IF(($E5-$G5)&lt;0,1,0),IF((CD5-CF5)&gt;0,1,0)))=TRUE,-1,0),0)</f>
        <v>0</v>
      </c>
      <c r="CH5" s="48"/>
      <c r="CI5" s="49" t="s">
        <v>0</v>
      </c>
      <c r="CJ5" s="50"/>
      <c r="CK5" s="51">
        <f>IF($C5="odehráno",IF(AND(IF($E5=CH5,1,0),IF($G5=CJ5,1,0))=TRUE,3,0)+IF(OR(AND(IF(($E5-$G5)&gt;0,1,0),IF((CH5-CJ5)&gt;0,1,0)),AND(IF(($E5-$G5)&lt;0,1,0),IF((CH5-CJ5)&lt;0,1,0)),AND(IF(($E5-$G5)=0,1,0),IF((CH5-CJ5)=0,1,0)))=TRUE,1,0)+IF(OR(AND(IF(($E5-$G5)&gt;0,1,0),IF((CH5-CJ5)&lt;0,1,0)),AND(IF(($E5-$G5)&lt;0,1,0),IF((CH5-CJ5)&gt;0,1,0)))=TRUE,-1,0),0)</f>
        <v>0</v>
      </c>
      <c r="CL5" s="81"/>
      <c r="CM5" s="82" t="s">
        <v>0</v>
      </c>
      <c r="CN5" s="83"/>
      <c r="CO5" s="84">
        <f>IF($C5="odehráno",IF(AND(IF($E5=CL5,1,0),IF($G5=CN5,1,0))=TRUE,3,0)+IF(OR(AND(IF(($E5-$G5)&gt;0,1,0),IF((CL5-CN5)&gt;0,1,0)),AND(IF(($E5-$G5)&lt;0,1,0),IF((CL5-CN5)&lt;0,1,0)),AND(IF(($E5-$G5)=0,1,0),IF((CL5-CN5)=0,1,0)))=TRUE,1,0)+IF(OR(AND(IF(($E5-$G5)&gt;0,1,0),IF((CL5-CN5)&lt;0,1,0)),AND(IF(($E5-$G5)&lt;0,1,0),IF((CL5-CN5)&gt;0,1,0)))=TRUE,-1,0),0)</f>
        <v>0</v>
      </c>
      <c r="CP5" s="48"/>
      <c r="CQ5" s="49" t="s">
        <v>0</v>
      </c>
      <c r="CR5" s="50"/>
      <c r="CS5" s="51">
        <f>IF($C5="odehráno",IF(AND(IF($E5=CP5,1,0),IF($G5=CR5,1,0))=TRUE,3,0)+IF(OR(AND(IF(($E5-$G5)&gt;0,1,0),IF((CP5-CR5)&gt;0,1,0)),AND(IF(($E5-$G5)&lt;0,1,0),IF((CP5-CR5)&lt;0,1,0)),AND(IF(($E5-$G5)=0,1,0),IF((CP5-CR5)=0,1,0)))=TRUE,1,0)+IF(OR(AND(IF(($E5-$G5)&gt;0,1,0),IF((CP5-CR5)&lt;0,1,0)),AND(IF(($E5-$G5)&lt;0,1,0),IF((CP5-CR5)&gt;0,1,0)))=TRUE,-1,0),0)</f>
        <v>0</v>
      </c>
      <c r="CT5" s="93"/>
      <c r="CU5" s="82" t="s">
        <v>0</v>
      </c>
      <c r="CV5" s="94"/>
      <c r="CW5" s="87">
        <f>IF($C5="odehráno",IF(AND(IF($E5=CT5,1,0),IF($G5=CV5,1,0))=TRUE,3,0)+IF(OR(AND(IF(($E5-$G5)&gt;0,1,0),IF((CT5-CV5)&gt;0,1,0)),AND(IF(($E5-$G5)&lt;0,1,0),IF((CT5-CV5)&lt;0,1,0)),AND(IF(($E5-$G5)=0,1,0),IF((CT5-CV5)=0,1,0)))=TRUE,1,0)+IF(OR(AND(IF(($E5-$G5)&gt;0,1,0),IF((CT5-CV5)&lt;0,1,0)),AND(IF(($E5-$G5)&lt;0,1,0),IF((CT5-CV5)&gt;0,1,0)))=TRUE,-1,0),0)</f>
        <v>0</v>
      </c>
      <c r="CX5" s="52"/>
      <c r="CY5" s="49" t="s">
        <v>0</v>
      </c>
      <c r="CZ5" s="53"/>
      <c r="DA5" s="51">
        <f>IF($C5="odehráno",IF(AND(IF($E5=CX5,1,0),IF($G5=CZ5,1,0))=TRUE,3,0)+IF(OR(AND(IF(($E5-$G5)&gt;0,1,0),IF((CX5-CZ5)&gt;0,1,0)),AND(IF(($E5-$G5)&lt;0,1,0),IF((CX5-CZ5)&lt;0,1,0)),AND(IF(($E5-$G5)=0,1,0),IF((CX5-CZ5)=0,1,0)))=TRUE,1,0)+IF(OR(AND(IF(($E5-$G5)&gt;0,1,0),IF((CX5-CZ5)&lt;0,1,0)),AND(IF(($E5-$G5)&lt;0,1,0),IF((CX5-CZ5)&gt;0,1,0)))=TRUE,-1,0),0)</f>
        <v>0</v>
      </c>
      <c r="DB5" s="89"/>
      <c r="DC5" s="82" t="s">
        <v>0</v>
      </c>
      <c r="DD5" s="90"/>
      <c r="DE5" s="87">
        <f>IF($C5="odehráno",IF(AND(IF($E5=DB5,1,0),IF($G5=DD5,1,0))=TRUE,3,0)+IF(OR(AND(IF(($E5-$G5)&gt;0,1,0),IF((DB5-DD5)&gt;0,1,0)),AND(IF(($E5-$G5)&lt;0,1,0),IF((DB5-DD5)&lt;0,1,0)),AND(IF(($E5-$G5)=0,1,0),IF((DB5-DD5)=0,1,0)))=TRUE,1,0)+IF(OR(AND(IF(($E5-$G5)&gt;0,1,0),IF((DB5-DD5)&lt;0,1,0)),AND(IF(($E5-$G5)&lt;0,1,0),IF((DB5-DD5)&gt;0,1,0)))=TRUE,-1,0),0)</f>
        <v>0</v>
      </c>
      <c r="DF5" s="25"/>
      <c r="DG5" s="33" t="s">
        <v>62</v>
      </c>
      <c r="DH5" s="33" t="s">
        <v>60</v>
      </c>
      <c r="DI5" s="25"/>
      <c r="DJ5" s="25"/>
      <c r="DK5" s="24"/>
      <c r="DL5" s="24"/>
      <c r="DM5" s="24"/>
      <c r="DN5" s="24"/>
      <c r="DO5" s="24"/>
      <c r="DP5" s="24"/>
      <c r="DQ5" s="24"/>
      <c r="DR5" s="24"/>
      <c r="DS5" s="25"/>
      <c r="DT5" s="28"/>
    </row>
    <row r="6" spans="1:124" ht="16.5" thickBot="1">
      <c r="A6" s="54" t="s">
        <v>4</v>
      </c>
      <c r="B6" s="113" t="s">
        <v>74</v>
      </c>
      <c r="C6" s="55" t="s">
        <v>130</v>
      </c>
      <c r="D6" s="54" t="s">
        <v>58</v>
      </c>
      <c r="E6" s="56">
        <v>5</v>
      </c>
      <c r="F6" s="57" t="s">
        <v>0</v>
      </c>
      <c r="G6" s="58">
        <v>1</v>
      </c>
      <c r="H6" s="54" t="s">
        <v>103</v>
      </c>
      <c r="I6" s="47"/>
      <c r="J6" s="116">
        <v>1</v>
      </c>
      <c r="K6" s="85" t="s">
        <v>0</v>
      </c>
      <c r="L6" s="117">
        <v>1</v>
      </c>
      <c r="M6" s="86">
        <f t="shared" ref="M6:M52" si="0">IF($C6="odehráno",IF(AND(IF($E6=J6,1,0),IF($G6=L6,1,0))=TRUE,3,0)+IF(OR(AND(IF(($E6-$G6)&gt;0,1,0),IF((J6-L6)&gt;0,1,0)),AND(IF(($E6-$G6)&lt;0,1,0),IF((J6-L6)&lt;0,1,0)),AND(IF(($E6-$G6)=0,1,0),IF((J6-L6)=0,1,0)))=TRUE,1,0)+IF(OR(AND(IF(($E6-$G6)&gt;0,1,0),IF((J6-L6)&lt;0,1,0)),AND(IF(($E6-$G6)&lt;0,1,0),IF((J6-L6)&gt;0,1,0)))=TRUE,-1,0),0)</f>
        <v>0</v>
      </c>
      <c r="N6" s="116">
        <v>2</v>
      </c>
      <c r="O6" s="59" t="s">
        <v>0</v>
      </c>
      <c r="P6" s="117">
        <v>2</v>
      </c>
      <c r="Q6" s="60">
        <f t="shared" ref="Q6:Q52" si="1">IF($C6="odehráno",IF(AND(IF($E6=N6,1,0),IF($G6=P6,1,0))=TRUE,3,0)+IF(OR(AND(IF(($E6-$G6)&gt;0,1,0),IF((N6-P6)&gt;0,1,0)),AND(IF(($E6-$G6)&lt;0,1,0),IF((N6-P6)&lt;0,1,0)),AND(IF(($E6-$G6)=0,1,0),IF((N6-P6)=0,1,0)))=TRUE,1,0)+IF(OR(AND(IF(($E6-$G6)&gt;0,1,0),IF((N6-P6)&lt;0,1,0)),AND(IF(($E6-$G6)&lt;0,1,0),IF((N6-P6)&gt;0,1,0)))=TRUE,-1,0),0)</f>
        <v>0</v>
      </c>
      <c r="R6" s="116">
        <v>3</v>
      </c>
      <c r="S6" s="85" t="s">
        <v>0</v>
      </c>
      <c r="T6" s="117">
        <v>3</v>
      </c>
      <c r="U6" s="88">
        <f t="shared" ref="U6:U52" si="2">IF($C6="odehráno",IF(AND(IF($E6=R6,1,0),IF($G6=T6,1,0))=TRUE,3,0)+IF(OR(AND(IF(($E6-$G6)&gt;0,1,0),IF((R6-T6)&gt;0,1,0)),AND(IF(($E6-$G6)&lt;0,1,0),IF((R6-T6)&lt;0,1,0)),AND(IF(($E6-$G6)=0,1,0),IF((R6-T6)=0,1,0)))=TRUE,1,0)+IF(OR(AND(IF(($E6-$G6)&gt;0,1,0),IF((R6-T6)&lt;0,1,0)),AND(IF(($E6-$G6)&lt;0,1,0),IF((R6-T6)&gt;0,1,0)))=TRUE,-1,0),0)</f>
        <v>0</v>
      </c>
      <c r="V6" s="48">
        <v>2</v>
      </c>
      <c r="W6" s="59" t="s">
        <v>0</v>
      </c>
      <c r="X6" s="50">
        <v>2</v>
      </c>
      <c r="Y6" s="60">
        <f t="shared" ref="Y6:Y52" si="3">IF($C6="odehráno",IF(AND(IF($E6=V6,1,0),IF($G6=X6,1,0))=TRUE,3,0)+IF(OR(AND(IF(($E6-$G6)&gt;0,1,0),IF((V6-X6)&gt;0,1,0)),AND(IF(($E6-$G6)&lt;0,1,0),IF((V6-X6)&lt;0,1,0)),AND(IF(($E6-$G6)=0,1,0),IF((V6-X6)=0,1,0)))=TRUE,1,0)+IF(OR(AND(IF(($E6-$G6)&gt;0,1,0),IF((V6-X6)&lt;0,1,0)),AND(IF(($E6-$G6)&lt;0,1,0),IF((V6-X6)&gt;0,1,0)))=TRUE,-1,0),0)</f>
        <v>0</v>
      </c>
      <c r="Z6" s="118">
        <v>2</v>
      </c>
      <c r="AA6" s="85" t="s">
        <v>0</v>
      </c>
      <c r="AB6" s="119">
        <v>3</v>
      </c>
      <c r="AC6" s="88">
        <f t="shared" ref="AC6:AC52" si="4">IF($C6="odehráno",IF(AND(IF($E6=Z6,1,0),IF($G6=AB6,1,0))=TRUE,3,0)+IF(OR(AND(IF(($E6-$G6)&gt;0,1,0),IF((Z6-AB6)&gt;0,1,0)),AND(IF(($E6-$G6)&lt;0,1,0),IF((Z6-AB6)&lt;0,1,0)),AND(IF(($E6-$G6)=0,1,0),IF((Z6-AB6)=0,1,0)))=TRUE,1,0)+IF(OR(AND(IF(($E6-$G6)&gt;0,1,0),IF((Z6-AB6)&lt;0,1,0)),AND(IF(($E6-$G6)&lt;0,1,0),IF((Z6-AB6)&gt;0,1,0)))=TRUE,-1,0),0)</f>
        <v>-1</v>
      </c>
      <c r="AD6" s="116">
        <v>2</v>
      </c>
      <c r="AE6" s="59" t="s">
        <v>0</v>
      </c>
      <c r="AF6" s="117">
        <v>2</v>
      </c>
      <c r="AG6" s="60">
        <f t="shared" ref="AG6:AG52" si="5">IF($C6="odehráno",IF(AND(IF($E6=AD6,1,0),IF($G6=AF6,1,0))=TRUE,3,0)+IF(OR(AND(IF(($E6-$G6)&gt;0,1,0),IF((AD6-AF6)&gt;0,1,0)),AND(IF(($E6-$G6)&lt;0,1,0),IF((AD6-AF6)&lt;0,1,0)),AND(IF(($E6-$G6)=0,1,0),IF((AD6-AF6)=0,1,0)))=TRUE,1,0)+IF(OR(AND(IF(($E6-$G6)&gt;0,1,0),IF((AD6-AF6)&lt;0,1,0)),AND(IF(($E6-$G6)&lt;0,1,0),IF((AD6-AF6)&gt;0,1,0)))=TRUE,-1,0),0)</f>
        <v>0</v>
      </c>
      <c r="AH6" s="116">
        <v>4</v>
      </c>
      <c r="AI6" s="85" t="s">
        <v>0</v>
      </c>
      <c r="AJ6" s="117">
        <v>1</v>
      </c>
      <c r="AK6" s="88">
        <f t="shared" ref="AK6:AK52" si="6">IF($C6="odehráno",IF(AND(IF($E6=AH6,1,0),IF($G6=AJ6,1,0))=TRUE,3,0)+IF(OR(AND(IF(($E6-$G6)&gt;0,1,0),IF((AH6-AJ6)&gt;0,1,0)),AND(IF(($E6-$G6)&lt;0,1,0),IF((AH6-AJ6)&lt;0,1,0)),AND(IF(($E6-$G6)=0,1,0),IF((AH6-AJ6)=0,1,0)))=TRUE,1,0)+IF(OR(AND(IF(($E6-$G6)&gt;0,1,0),IF((AH6-AJ6)&lt;0,1,0)),AND(IF(($E6-$G6)&lt;0,1,0),IF((AH6-AJ6)&gt;0,1,0)))=TRUE,-1,0),0)</f>
        <v>1</v>
      </c>
      <c r="AL6" s="50">
        <v>2</v>
      </c>
      <c r="AM6" s="59" t="s">
        <v>0</v>
      </c>
      <c r="AN6" s="50">
        <v>3</v>
      </c>
      <c r="AO6" s="60">
        <f t="shared" ref="AO6:AO52" si="7">IF($C6="odehráno",IF(AND(IF($E6=AL6,1,0),IF($G6=AN6,1,0))=TRUE,3,0)+IF(OR(AND(IF(($E6-$G6)&gt;0,1,0),IF((AL6-AN6)&gt;0,1,0)),AND(IF(($E6-$G6)&lt;0,1,0),IF((AL6-AN6)&lt;0,1,0)),AND(IF(($E6-$G6)=0,1,0),IF((AL6-AN6)=0,1,0)))=TRUE,1,0)+IF(OR(AND(IF(($E6-$G6)&gt;0,1,0),IF((AL6-AN6)&lt;0,1,0)),AND(IF(($E6-$G6)&lt;0,1,0),IF((AL6-AN6)&gt;0,1,0)))=TRUE,-1,0),0)</f>
        <v>-1</v>
      </c>
      <c r="AP6" s="118">
        <v>2</v>
      </c>
      <c r="AQ6" s="85" t="s">
        <v>0</v>
      </c>
      <c r="AR6" s="119">
        <v>2</v>
      </c>
      <c r="AS6" s="88">
        <f t="shared" ref="AS6:AS52" si="8">IF($C6="odehráno",IF(AND(IF($E6=AP6,1,0),IF($G6=AR6,1,0))=TRUE,3,0)+IF(OR(AND(IF(($E6-$G6)&gt;0,1,0),IF((AP6-AR6)&gt;0,1,0)),AND(IF(($E6-$G6)&lt;0,1,0),IF((AP6-AR6)&lt;0,1,0)),AND(IF(($E6-$G6)=0,1,0),IF((AP6-AR6)=0,1,0)))=TRUE,1,0)+IF(OR(AND(IF(($E6-$G6)&gt;0,1,0),IF((AP6-AR6)&lt;0,1,0)),AND(IF(($E6-$G6)&lt;0,1,0),IF((AP6-AR6)&gt;0,1,0)))=TRUE,-1,0),0)</f>
        <v>0</v>
      </c>
      <c r="AT6" s="116">
        <v>2</v>
      </c>
      <c r="AU6" s="59" t="s">
        <v>0</v>
      </c>
      <c r="AV6" s="117">
        <v>1</v>
      </c>
      <c r="AW6" s="60">
        <f t="shared" ref="AW6:AW52" si="9">IF($C6="odehráno",IF(AND(IF($E6=AT6,1,0),IF($G6=AV6,1,0))=TRUE,3,0)+IF(OR(AND(IF(($E6-$G6)&gt;0,1,0),IF((AT6-AV6)&gt;0,1,0)),AND(IF(($E6-$G6)&lt;0,1,0),IF((AT6-AV6)&lt;0,1,0)),AND(IF(($E6-$G6)=0,1,0),IF((AT6-AV6)=0,1,0)))=TRUE,1,0)+IF(OR(AND(IF(($E6-$G6)&gt;0,1,0),IF((AT6-AV6)&lt;0,1,0)),AND(IF(($E6-$G6)&lt;0,1,0),IF((AT6-AV6)&gt;0,1,0)))=TRUE,-1,0),0)</f>
        <v>1</v>
      </c>
      <c r="AX6" s="116">
        <v>2</v>
      </c>
      <c r="AY6" s="85" t="s">
        <v>0</v>
      </c>
      <c r="AZ6" s="117">
        <v>2</v>
      </c>
      <c r="BA6" s="86">
        <f t="shared" ref="BA6:BA52" si="10">IF($C6="odehráno",IF(AND(IF($E6=AX6,1,0),IF($G6=AZ6,1,0))=TRUE,3,0)+IF(OR(AND(IF(($E6-$G6)&gt;0,1,0),IF((AX6-AZ6)&gt;0,1,0)),AND(IF(($E6-$G6)&lt;0,1,0),IF((AX6-AZ6)&lt;0,1,0)),AND(IF(($E6-$G6)=0,1,0),IF((AX6-AZ6)=0,1,0)))=TRUE,1,0)+IF(OR(AND(IF(($E6-$G6)&gt;0,1,0),IF((AX6-AZ6)&lt;0,1,0)),AND(IF(($E6-$G6)&lt;0,1,0),IF((AX6-AZ6)&gt;0,1,0)))=TRUE,-1,0),0)</f>
        <v>0</v>
      </c>
      <c r="BB6" s="116">
        <v>2</v>
      </c>
      <c r="BC6" s="59" t="s">
        <v>0</v>
      </c>
      <c r="BD6" s="117">
        <v>3</v>
      </c>
      <c r="BE6" s="60">
        <f t="shared" ref="BE6:BE52" si="11">IF($C6="odehráno",IF(AND(IF($E6=BB6,1,0),IF($G6=BD6,1,0))=TRUE,3,0)+IF(OR(AND(IF(($E6-$G6)&gt;0,1,0),IF((BB6-BD6)&gt;0,1,0)),AND(IF(($E6-$G6)&lt;0,1,0),IF((BB6-BD6)&lt;0,1,0)),AND(IF(($E6-$G6)=0,1,0),IF((BB6-BD6)=0,1,0)))=TRUE,1,0)+IF(OR(AND(IF(($E6-$G6)&gt;0,1,0),IF((BB6-BD6)&lt;0,1,0)),AND(IF(($E6-$G6)&lt;0,1,0),IF((BB6-BD6)&gt;0,1,0)))=TRUE,-1,0),0)</f>
        <v>-1</v>
      </c>
      <c r="BF6" s="116">
        <v>2</v>
      </c>
      <c r="BG6" s="85" t="s">
        <v>0</v>
      </c>
      <c r="BH6" s="117">
        <v>3</v>
      </c>
      <c r="BI6" s="88">
        <f t="shared" ref="BI6:BI52" si="12">IF($C6="odehráno",IF(AND(IF($E6=BF6,1,0),IF($G6=BH6,1,0))=TRUE,3,0)+IF(OR(AND(IF(($E6-$G6)&gt;0,1,0),IF((BF6-BH6)&gt;0,1,0)),AND(IF(($E6-$G6)&lt;0,1,0),IF((BF6-BH6)&lt;0,1,0)),AND(IF(($E6-$G6)=0,1,0),IF((BF6-BH6)=0,1,0)))=TRUE,1,0)+IF(OR(AND(IF(($E6-$G6)&gt;0,1,0),IF((BF6-BH6)&lt;0,1,0)),AND(IF(($E6-$G6)&lt;0,1,0),IF((BF6-BH6)&gt;0,1,0)))=TRUE,-1,0),0)</f>
        <v>-1</v>
      </c>
      <c r="BJ6" s="48">
        <v>3</v>
      </c>
      <c r="BK6" s="59" t="s">
        <v>0</v>
      </c>
      <c r="BL6" s="50">
        <v>4</v>
      </c>
      <c r="BM6" s="60">
        <f t="shared" ref="BM6:BM52" si="13">IF($C6="odehráno",IF(AND(IF($E6=BJ6,1,0),IF($G6=BL6,1,0))=TRUE,3,0)+IF(OR(AND(IF(($E6-$G6)&gt;0,1,0),IF((BJ6-BL6)&gt;0,1,0)),AND(IF(($E6-$G6)&lt;0,1,0),IF((BJ6-BL6)&lt;0,1,0)),AND(IF(($E6-$G6)=0,1,0),IF((BJ6-BL6)=0,1,0)))=TRUE,1,0)+IF(OR(AND(IF(($E6-$G6)&gt;0,1,0),IF((BJ6-BL6)&lt;0,1,0)),AND(IF(($E6-$G6)&lt;0,1,0),IF((BJ6-BL6)&gt;0,1,0)))=TRUE,-1,0),0)</f>
        <v>-1</v>
      </c>
      <c r="BN6" s="116">
        <v>2</v>
      </c>
      <c r="BO6" s="85" t="s">
        <v>0</v>
      </c>
      <c r="BP6" s="117">
        <v>2</v>
      </c>
      <c r="BQ6" s="88">
        <f t="shared" ref="BQ6:BQ52" si="14">IF($C6="odehráno",IF(AND(IF($E6=BN6,1,0),IF($G6=BP6,1,0))=TRUE,3,0)+IF(OR(AND(IF(($E6-$G6)&gt;0,1,0),IF((BN6-BP6)&gt;0,1,0)),AND(IF(($E6-$G6)&lt;0,1,0),IF((BN6-BP6)&lt;0,1,0)),AND(IF(($E6-$G6)=0,1,0),IF((BN6-BP6)=0,1,0)))=TRUE,1,0)+IF(OR(AND(IF(($E6-$G6)&gt;0,1,0),IF((BN6-BP6)&lt;0,1,0)),AND(IF(($E6-$G6)&lt;0,1,0),IF((BN6-BP6)&gt;0,1,0)))=TRUE,-1,0),0)</f>
        <v>0</v>
      </c>
      <c r="BR6" s="116">
        <v>3</v>
      </c>
      <c r="BS6" s="59" t="s">
        <v>0</v>
      </c>
      <c r="BT6" s="117">
        <v>2</v>
      </c>
      <c r="BU6" s="60">
        <f t="shared" ref="BU6:BU52" si="15">IF($C6="odehráno",IF(AND(IF($E6=BR6,1,0),IF($G6=BT6,1,0))=TRUE,3,0)+IF(OR(AND(IF(($E6-$G6)&gt;0,1,0),IF((BR6-BT6)&gt;0,1,0)),AND(IF(($E6-$G6)&lt;0,1,0),IF((BR6-BT6)&lt;0,1,0)),AND(IF(($E6-$G6)=0,1,0),IF((BR6-BT6)=0,1,0)))=TRUE,1,0)+IF(OR(AND(IF(($E6-$G6)&gt;0,1,0),IF((BR6-BT6)&lt;0,1,0)),AND(IF(($E6-$G6)&lt;0,1,0),IF((BR6-BT6)&gt;0,1,0)))=TRUE,-1,0),0)</f>
        <v>1</v>
      </c>
      <c r="BV6" s="121">
        <v>4</v>
      </c>
      <c r="BW6" s="85" t="s">
        <v>0</v>
      </c>
      <c r="BX6" s="124">
        <v>2</v>
      </c>
      <c r="BY6" s="88">
        <f t="shared" ref="BY6:BY52" si="16">IF($C6="odehráno",IF(AND(IF($E6=BV6,1,0),IF($G6=BX6,1,0))=TRUE,3,0)+IF(OR(AND(IF(($E6-$G6)&gt;0,1,0),IF((BV6-BX6)&gt;0,1,0)),AND(IF(($E6-$G6)&lt;0,1,0),IF((BV6-BX6)&lt;0,1,0)),AND(IF(($E6-$G6)=0,1,0),IF((BV6-BX6)=0,1,0)))=TRUE,1,0)+IF(OR(AND(IF(($E6-$G6)&gt;0,1,0),IF((BV6-BX6)&lt;0,1,0)),AND(IF(($E6-$G6)&lt;0,1,0),IF((BV6-BX6)&gt;0,1,0)))=TRUE,-1,0),0)</f>
        <v>1</v>
      </c>
      <c r="BZ6" s="48"/>
      <c r="CA6" s="59" t="s">
        <v>0</v>
      </c>
      <c r="CB6" s="50"/>
      <c r="CC6" s="60">
        <f t="shared" ref="CC6:CC52" si="17">IF($C6="odehráno",IF(AND(IF($E6=BZ6,1,0),IF($G6=CB6,1,0))=TRUE,3,0)+IF(OR(AND(IF(($E6-$G6)&gt;0,1,0),IF((BZ6-CB6)&gt;0,1,0)),AND(IF(($E6-$G6)&lt;0,1,0),IF((BZ6-CB6)&lt;0,1,0)),AND(IF(($E6-$G6)=0,1,0),IF((BZ6-CB6)=0,1,0)))=TRUE,1,0)+IF(OR(AND(IF(($E6-$G6)&gt;0,1,0),IF((BZ6-CB6)&lt;0,1,0)),AND(IF(($E6-$G6)&lt;0,1,0),IF((BZ6-CB6)&gt;0,1,0)))=TRUE,-1,0),0)</f>
        <v>0</v>
      </c>
      <c r="CD6" s="81"/>
      <c r="CE6" s="85" t="s">
        <v>0</v>
      </c>
      <c r="CF6" s="83"/>
      <c r="CG6" s="88">
        <f t="shared" ref="CG6:CG52" si="18">IF($C6="odehráno",IF(AND(IF($E6=CD6,1,0),IF($G6=CF6,1,0))=TRUE,3,0)+IF(OR(AND(IF(($E6-$G6)&gt;0,1,0),IF((CD6-CF6)&gt;0,1,0)),AND(IF(($E6-$G6)&lt;0,1,0),IF((CD6-CF6)&lt;0,1,0)),AND(IF(($E6-$G6)=0,1,0),IF((CD6-CF6)=0,1,0)))=TRUE,1,0)+IF(OR(AND(IF(($E6-$G6)&gt;0,1,0),IF((CD6-CF6)&lt;0,1,0)),AND(IF(($E6-$G6)&lt;0,1,0),IF((CD6-CF6)&gt;0,1,0)))=TRUE,-1,0),0)</f>
        <v>0</v>
      </c>
      <c r="CH6" s="48"/>
      <c r="CI6" s="59" t="s">
        <v>0</v>
      </c>
      <c r="CJ6" s="50"/>
      <c r="CK6" s="60">
        <f t="shared" ref="CK6:CK52" si="19">IF($C6="odehráno",IF(AND(IF($E6=CH6,1,0),IF($G6=CJ6,1,0))=TRUE,3,0)+IF(OR(AND(IF(($E6-$G6)&gt;0,1,0),IF((CH6-CJ6)&gt;0,1,0)),AND(IF(($E6-$G6)&lt;0,1,0),IF((CH6-CJ6)&lt;0,1,0)),AND(IF(($E6-$G6)=0,1,0),IF((CH6-CJ6)=0,1,0)))=TRUE,1,0)+IF(OR(AND(IF(($E6-$G6)&gt;0,1,0),IF((CH6-CJ6)&lt;0,1,0)),AND(IF(($E6-$G6)&lt;0,1,0),IF((CH6-CJ6)&gt;0,1,0)))=TRUE,-1,0),0)</f>
        <v>0</v>
      </c>
      <c r="CL6" s="81"/>
      <c r="CM6" s="85" t="s">
        <v>0</v>
      </c>
      <c r="CN6" s="83"/>
      <c r="CO6" s="86">
        <f t="shared" ref="CO6:CO52" si="20">IF($C6="odehráno",IF(AND(IF($E6=CL6,1,0),IF($G6=CN6,1,0))=TRUE,3,0)+IF(OR(AND(IF(($E6-$G6)&gt;0,1,0),IF((CL6-CN6)&gt;0,1,0)),AND(IF(($E6-$G6)&lt;0,1,0),IF((CL6-CN6)&lt;0,1,0)),AND(IF(($E6-$G6)=0,1,0),IF((CL6-CN6)=0,1,0)))=TRUE,1,0)+IF(OR(AND(IF(($E6-$G6)&gt;0,1,0),IF((CL6-CN6)&lt;0,1,0)),AND(IF(($E6-$G6)&lt;0,1,0),IF((CL6-CN6)&gt;0,1,0)))=TRUE,-1,0),0)</f>
        <v>0</v>
      </c>
      <c r="CP6" s="48"/>
      <c r="CQ6" s="59" t="s">
        <v>0</v>
      </c>
      <c r="CR6" s="50"/>
      <c r="CS6" s="60">
        <f t="shared" ref="CS6:CS52" si="21">IF($C6="odehráno",IF(AND(IF($E6=CP6,1,0),IF($G6=CR6,1,0))=TRUE,3,0)+IF(OR(AND(IF(($E6-$G6)&gt;0,1,0),IF((CP6-CR6)&gt;0,1,0)),AND(IF(($E6-$G6)&lt;0,1,0),IF((CP6-CR6)&lt;0,1,0)),AND(IF(($E6-$G6)=0,1,0),IF((CP6-CR6)=0,1,0)))=TRUE,1,0)+IF(OR(AND(IF(($E6-$G6)&gt;0,1,0),IF((CP6-CR6)&lt;0,1,0)),AND(IF(($E6-$G6)&lt;0,1,0),IF((CP6-CR6)&gt;0,1,0)))=TRUE,-1,0),0)</f>
        <v>0</v>
      </c>
      <c r="CT6" s="93"/>
      <c r="CU6" s="85" t="s">
        <v>0</v>
      </c>
      <c r="CV6" s="94"/>
      <c r="CW6" s="88">
        <f t="shared" ref="CW6:CW52" si="22">IF($C6="odehráno",IF(AND(IF($E6=CT6,1,0),IF($G6=CV6,1,0))=TRUE,3,0)+IF(OR(AND(IF(($E6-$G6)&gt;0,1,0),IF((CT6-CV6)&gt;0,1,0)),AND(IF(($E6-$G6)&lt;0,1,0),IF((CT6-CV6)&lt;0,1,0)),AND(IF(($E6-$G6)=0,1,0),IF((CT6-CV6)=0,1,0)))=TRUE,1,0)+IF(OR(AND(IF(($E6-$G6)&gt;0,1,0),IF((CT6-CV6)&lt;0,1,0)),AND(IF(($E6-$G6)&lt;0,1,0),IF((CT6-CV6)&gt;0,1,0)))=TRUE,-1,0),0)</f>
        <v>0</v>
      </c>
      <c r="CX6" s="52"/>
      <c r="CY6" s="59" t="s">
        <v>0</v>
      </c>
      <c r="CZ6" s="53"/>
      <c r="DA6" s="60">
        <f t="shared" ref="DA6:DA52" si="23">IF($C6="odehráno",IF(AND(IF($E6=CX6,1,0),IF($G6=CZ6,1,0))=TRUE,3,0)+IF(OR(AND(IF(($E6-$G6)&gt;0,1,0),IF((CX6-CZ6)&gt;0,1,0)),AND(IF(($E6-$G6)&lt;0,1,0),IF((CX6-CZ6)&lt;0,1,0)),AND(IF(($E6-$G6)=0,1,0),IF((CX6-CZ6)=0,1,0)))=TRUE,1,0)+IF(OR(AND(IF(($E6-$G6)&gt;0,1,0),IF((CX6-CZ6)&lt;0,1,0)),AND(IF(($E6-$G6)&lt;0,1,0),IF((CX6-CZ6)&gt;0,1,0)))=TRUE,-1,0),0)</f>
        <v>0</v>
      </c>
      <c r="DB6" s="91"/>
      <c r="DC6" s="85" t="s">
        <v>0</v>
      </c>
      <c r="DD6" s="92"/>
      <c r="DE6" s="88">
        <f t="shared" ref="DE6:DE52" si="24">IF($C6="odehráno",IF(AND(IF($E6=DB6,1,0),IF($G6=DD6,1,0))=TRUE,3,0)+IF(OR(AND(IF(($E6-$G6)&gt;0,1,0),IF((DB6-DD6)&gt;0,1,0)),AND(IF(($E6-$G6)&lt;0,1,0),IF((DB6-DD6)&lt;0,1,0)),AND(IF(($E6-$G6)=0,1,0),IF((DB6-DD6)=0,1,0)))=TRUE,1,0)+IF(OR(AND(IF(($E6-$G6)&gt;0,1,0),IF((DB6-DD6)&lt;0,1,0)),AND(IF(($E6-$G6)&lt;0,1,0),IF((DB6-DD6)&gt;0,1,0)))=TRUE,-1,0),0)</f>
        <v>0</v>
      </c>
      <c r="DF6" s="25"/>
      <c r="DG6" s="34" t="str">
        <f>J72</f>
        <v>J. Šoltés</v>
      </c>
      <c r="DH6" s="34">
        <f>J75</f>
        <v>39</v>
      </c>
      <c r="DI6" s="25"/>
      <c r="DJ6" s="25"/>
      <c r="DK6" s="24"/>
      <c r="DL6" s="24"/>
      <c r="DM6" s="24"/>
      <c r="DN6" s="24"/>
      <c r="DO6" s="24"/>
      <c r="DP6" s="24"/>
      <c r="DQ6" s="24"/>
      <c r="DR6" s="115"/>
      <c r="DS6" s="25" t="s">
        <v>102</v>
      </c>
      <c r="DT6" s="28"/>
    </row>
    <row r="7" spans="1:124" ht="16.5" thickBot="1">
      <c r="A7" s="61" t="s">
        <v>5</v>
      </c>
      <c r="B7" s="113" t="s">
        <v>74</v>
      </c>
      <c r="C7" s="55" t="s">
        <v>130</v>
      </c>
      <c r="D7" s="54" t="s">
        <v>95</v>
      </c>
      <c r="E7" s="56">
        <v>5</v>
      </c>
      <c r="F7" s="57" t="s">
        <v>0</v>
      </c>
      <c r="G7" s="58">
        <v>5</v>
      </c>
      <c r="H7" s="54" t="s">
        <v>102</v>
      </c>
      <c r="I7" s="62"/>
      <c r="J7" s="116">
        <v>2</v>
      </c>
      <c r="K7" s="85" t="s">
        <v>0</v>
      </c>
      <c r="L7" s="117">
        <v>1</v>
      </c>
      <c r="M7" s="86">
        <f t="shared" si="0"/>
        <v>0</v>
      </c>
      <c r="N7" s="116">
        <v>2</v>
      </c>
      <c r="O7" s="59" t="s">
        <v>0</v>
      </c>
      <c r="P7" s="117">
        <v>1</v>
      </c>
      <c r="Q7" s="60">
        <f t="shared" si="1"/>
        <v>0</v>
      </c>
      <c r="R7" s="116">
        <v>2</v>
      </c>
      <c r="S7" s="85" t="s">
        <v>0</v>
      </c>
      <c r="T7" s="117">
        <v>2</v>
      </c>
      <c r="U7" s="88">
        <f t="shared" si="2"/>
        <v>1</v>
      </c>
      <c r="V7" s="48">
        <v>3</v>
      </c>
      <c r="W7" s="59" t="s">
        <v>0</v>
      </c>
      <c r="X7" s="50">
        <v>1</v>
      </c>
      <c r="Y7" s="60">
        <f t="shared" si="3"/>
        <v>0</v>
      </c>
      <c r="Z7" s="118">
        <v>3</v>
      </c>
      <c r="AA7" s="85" t="s">
        <v>0</v>
      </c>
      <c r="AB7" s="119">
        <v>2</v>
      </c>
      <c r="AC7" s="88">
        <f t="shared" si="4"/>
        <v>0</v>
      </c>
      <c r="AD7" s="116">
        <v>3</v>
      </c>
      <c r="AE7" s="59" t="s">
        <v>0</v>
      </c>
      <c r="AF7" s="117">
        <v>2</v>
      </c>
      <c r="AG7" s="60">
        <f t="shared" si="5"/>
        <v>0</v>
      </c>
      <c r="AH7" s="116">
        <v>1</v>
      </c>
      <c r="AI7" s="85" t="s">
        <v>0</v>
      </c>
      <c r="AJ7" s="117">
        <v>3</v>
      </c>
      <c r="AK7" s="88">
        <f t="shared" si="6"/>
        <v>0</v>
      </c>
      <c r="AL7" s="50">
        <v>2</v>
      </c>
      <c r="AM7" s="59" t="s">
        <v>0</v>
      </c>
      <c r="AN7" s="50">
        <v>3</v>
      </c>
      <c r="AO7" s="60">
        <f t="shared" si="7"/>
        <v>0</v>
      </c>
      <c r="AP7" s="118">
        <v>3</v>
      </c>
      <c r="AQ7" s="85" t="s">
        <v>0</v>
      </c>
      <c r="AR7" s="119">
        <v>2</v>
      </c>
      <c r="AS7" s="88">
        <f t="shared" si="8"/>
        <v>0</v>
      </c>
      <c r="AT7" s="116">
        <v>3</v>
      </c>
      <c r="AU7" s="59" t="s">
        <v>0</v>
      </c>
      <c r="AV7" s="117">
        <v>2</v>
      </c>
      <c r="AW7" s="60">
        <f t="shared" si="9"/>
        <v>0</v>
      </c>
      <c r="AX7" s="116">
        <v>1</v>
      </c>
      <c r="AY7" s="85" t="s">
        <v>0</v>
      </c>
      <c r="AZ7" s="117">
        <v>1</v>
      </c>
      <c r="BA7" s="86">
        <f t="shared" si="10"/>
        <v>1</v>
      </c>
      <c r="BB7" s="116">
        <v>2</v>
      </c>
      <c r="BC7" s="59" t="s">
        <v>0</v>
      </c>
      <c r="BD7" s="117">
        <v>3</v>
      </c>
      <c r="BE7" s="60">
        <f t="shared" si="11"/>
        <v>0</v>
      </c>
      <c r="BF7" s="116">
        <v>2</v>
      </c>
      <c r="BG7" s="85" t="s">
        <v>0</v>
      </c>
      <c r="BH7" s="117">
        <v>1</v>
      </c>
      <c r="BI7" s="88">
        <f t="shared" si="12"/>
        <v>0</v>
      </c>
      <c r="BJ7" s="48">
        <v>2</v>
      </c>
      <c r="BK7" s="59" t="s">
        <v>0</v>
      </c>
      <c r="BL7" s="50">
        <v>5</v>
      </c>
      <c r="BM7" s="60">
        <f t="shared" si="13"/>
        <v>0</v>
      </c>
      <c r="BN7" s="116">
        <v>2</v>
      </c>
      <c r="BO7" s="85" t="s">
        <v>0</v>
      </c>
      <c r="BP7" s="117">
        <v>1</v>
      </c>
      <c r="BQ7" s="88">
        <f t="shared" si="14"/>
        <v>0</v>
      </c>
      <c r="BR7" s="116">
        <v>2</v>
      </c>
      <c r="BS7" s="59" t="s">
        <v>0</v>
      </c>
      <c r="BT7" s="117">
        <v>1</v>
      </c>
      <c r="BU7" s="60">
        <f t="shared" si="15"/>
        <v>0</v>
      </c>
      <c r="BV7" s="121">
        <v>2</v>
      </c>
      <c r="BW7" s="85" t="s">
        <v>0</v>
      </c>
      <c r="BX7" s="124">
        <v>4</v>
      </c>
      <c r="BY7" s="88">
        <f t="shared" si="16"/>
        <v>0</v>
      </c>
      <c r="BZ7" s="48"/>
      <c r="CA7" s="59" t="s">
        <v>0</v>
      </c>
      <c r="CB7" s="50">
        <v>3</v>
      </c>
      <c r="CC7" s="60">
        <f t="shared" si="17"/>
        <v>0</v>
      </c>
      <c r="CD7" s="81"/>
      <c r="CE7" s="85" t="s">
        <v>0</v>
      </c>
      <c r="CF7" s="83">
        <v>3</v>
      </c>
      <c r="CG7" s="88">
        <f t="shared" si="18"/>
        <v>0</v>
      </c>
      <c r="CH7" s="48"/>
      <c r="CI7" s="59" t="s">
        <v>0</v>
      </c>
      <c r="CJ7" s="50">
        <v>3</v>
      </c>
      <c r="CK7" s="60">
        <f t="shared" si="19"/>
        <v>0</v>
      </c>
      <c r="CL7" s="81"/>
      <c r="CM7" s="85" t="s">
        <v>0</v>
      </c>
      <c r="CN7" s="83">
        <v>3</v>
      </c>
      <c r="CO7" s="86">
        <f t="shared" si="20"/>
        <v>0</v>
      </c>
      <c r="CP7" s="48"/>
      <c r="CQ7" s="59" t="s">
        <v>0</v>
      </c>
      <c r="CR7" s="50">
        <v>3</v>
      </c>
      <c r="CS7" s="60">
        <f t="shared" si="21"/>
        <v>0</v>
      </c>
      <c r="CT7" s="93"/>
      <c r="CU7" s="85" t="s">
        <v>0</v>
      </c>
      <c r="CV7" s="94">
        <v>3</v>
      </c>
      <c r="CW7" s="88">
        <f t="shared" si="22"/>
        <v>0</v>
      </c>
      <c r="CX7" s="52"/>
      <c r="CY7" s="59" t="s">
        <v>0</v>
      </c>
      <c r="CZ7" s="53">
        <v>3</v>
      </c>
      <c r="DA7" s="60">
        <f t="shared" si="23"/>
        <v>0</v>
      </c>
      <c r="DB7" s="91"/>
      <c r="DC7" s="85" t="s">
        <v>0</v>
      </c>
      <c r="DD7" s="92">
        <v>3</v>
      </c>
      <c r="DE7" s="88">
        <f t="shared" si="24"/>
        <v>0</v>
      </c>
      <c r="DF7" s="25"/>
      <c r="DG7" s="34" t="str">
        <f>N72</f>
        <v>Z. Šmarda</v>
      </c>
      <c r="DH7" s="34">
        <f>N75</f>
        <v>36</v>
      </c>
      <c r="DI7" s="25"/>
      <c r="DJ7" s="25"/>
      <c r="DK7" s="24"/>
      <c r="DL7" s="24"/>
      <c r="DM7" s="24"/>
      <c r="DN7" s="24"/>
      <c r="DO7" s="24"/>
      <c r="DP7" s="24"/>
      <c r="DQ7" s="24"/>
      <c r="DR7" s="115"/>
      <c r="DS7" s="25" t="s">
        <v>94</v>
      </c>
      <c r="DT7" s="28"/>
    </row>
    <row r="8" spans="1:124" s="1" customFormat="1" ht="16.5" thickBot="1">
      <c r="A8" s="61" t="s">
        <v>6</v>
      </c>
      <c r="B8" s="113" t="s">
        <v>74</v>
      </c>
      <c r="C8" s="55" t="s">
        <v>130</v>
      </c>
      <c r="D8" s="54" t="s">
        <v>57</v>
      </c>
      <c r="E8" s="56">
        <v>6</v>
      </c>
      <c r="F8" s="57" t="s">
        <v>0</v>
      </c>
      <c r="G8" s="58">
        <v>2</v>
      </c>
      <c r="H8" s="54" t="s">
        <v>99</v>
      </c>
      <c r="I8" s="62"/>
      <c r="J8" s="116">
        <v>3</v>
      </c>
      <c r="K8" s="85" t="s">
        <v>0</v>
      </c>
      <c r="L8" s="117">
        <v>0</v>
      </c>
      <c r="M8" s="86">
        <f t="shared" si="0"/>
        <v>1</v>
      </c>
      <c r="N8" s="116">
        <v>3</v>
      </c>
      <c r="O8" s="59" t="s">
        <v>0</v>
      </c>
      <c r="P8" s="117">
        <v>0</v>
      </c>
      <c r="Q8" s="60">
        <f t="shared" si="1"/>
        <v>1</v>
      </c>
      <c r="R8" s="116">
        <v>6</v>
      </c>
      <c r="S8" s="85" t="s">
        <v>0</v>
      </c>
      <c r="T8" s="117">
        <v>1</v>
      </c>
      <c r="U8" s="88">
        <f t="shared" si="2"/>
        <v>1</v>
      </c>
      <c r="V8" s="48">
        <v>3</v>
      </c>
      <c r="W8" s="59" t="s">
        <v>0</v>
      </c>
      <c r="X8" s="50">
        <v>1</v>
      </c>
      <c r="Y8" s="60">
        <f t="shared" si="3"/>
        <v>1</v>
      </c>
      <c r="Z8" s="118">
        <v>4</v>
      </c>
      <c r="AA8" s="85" t="s">
        <v>0</v>
      </c>
      <c r="AB8" s="119">
        <v>1</v>
      </c>
      <c r="AC8" s="88">
        <f t="shared" si="4"/>
        <v>1</v>
      </c>
      <c r="AD8" s="116">
        <v>3</v>
      </c>
      <c r="AE8" s="59" t="s">
        <v>0</v>
      </c>
      <c r="AF8" s="117">
        <v>1</v>
      </c>
      <c r="AG8" s="60">
        <f t="shared" si="5"/>
        <v>1</v>
      </c>
      <c r="AH8" s="116">
        <v>5</v>
      </c>
      <c r="AI8" s="85" t="s">
        <v>0</v>
      </c>
      <c r="AJ8" s="117">
        <v>2</v>
      </c>
      <c r="AK8" s="88">
        <f t="shared" si="6"/>
        <v>1</v>
      </c>
      <c r="AL8" s="50">
        <v>4</v>
      </c>
      <c r="AM8" s="59" t="s">
        <v>0</v>
      </c>
      <c r="AN8" s="50">
        <v>1</v>
      </c>
      <c r="AO8" s="60">
        <f t="shared" si="7"/>
        <v>1</v>
      </c>
      <c r="AP8" s="118">
        <v>5</v>
      </c>
      <c r="AQ8" s="85" t="s">
        <v>0</v>
      </c>
      <c r="AR8" s="119">
        <v>0</v>
      </c>
      <c r="AS8" s="88">
        <f t="shared" si="8"/>
        <v>1</v>
      </c>
      <c r="AT8" s="116">
        <v>5</v>
      </c>
      <c r="AU8" s="59" t="s">
        <v>0</v>
      </c>
      <c r="AV8" s="117">
        <v>1</v>
      </c>
      <c r="AW8" s="60">
        <f t="shared" si="9"/>
        <v>1</v>
      </c>
      <c r="AX8" s="116">
        <v>2</v>
      </c>
      <c r="AY8" s="85" t="s">
        <v>0</v>
      </c>
      <c r="AZ8" s="117">
        <v>0</v>
      </c>
      <c r="BA8" s="86">
        <f t="shared" si="10"/>
        <v>1</v>
      </c>
      <c r="BB8" s="116">
        <v>5</v>
      </c>
      <c r="BC8" s="59" t="s">
        <v>0</v>
      </c>
      <c r="BD8" s="117">
        <v>1</v>
      </c>
      <c r="BE8" s="60">
        <f t="shared" si="11"/>
        <v>1</v>
      </c>
      <c r="BF8" s="116">
        <v>2</v>
      </c>
      <c r="BG8" s="85" t="s">
        <v>0</v>
      </c>
      <c r="BH8" s="117">
        <v>3</v>
      </c>
      <c r="BI8" s="88">
        <f t="shared" si="12"/>
        <v>-1</v>
      </c>
      <c r="BJ8" s="48">
        <v>4</v>
      </c>
      <c r="BK8" s="59" t="s">
        <v>0</v>
      </c>
      <c r="BL8" s="50">
        <v>2</v>
      </c>
      <c r="BM8" s="60">
        <f t="shared" si="13"/>
        <v>1</v>
      </c>
      <c r="BN8" s="116">
        <v>4</v>
      </c>
      <c r="BO8" s="85" t="s">
        <v>0</v>
      </c>
      <c r="BP8" s="117">
        <v>0</v>
      </c>
      <c r="BQ8" s="88">
        <f t="shared" si="14"/>
        <v>1</v>
      </c>
      <c r="BR8" s="116">
        <v>5</v>
      </c>
      <c r="BS8" s="59" t="s">
        <v>0</v>
      </c>
      <c r="BT8" s="117">
        <v>1</v>
      </c>
      <c r="BU8" s="60">
        <f t="shared" si="15"/>
        <v>1</v>
      </c>
      <c r="BV8" s="121">
        <v>6</v>
      </c>
      <c r="BW8" s="85" t="s">
        <v>0</v>
      </c>
      <c r="BX8" s="124">
        <v>1</v>
      </c>
      <c r="BY8" s="88">
        <f t="shared" si="16"/>
        <v>1</v>
      </c>
      <c r="BZ8" s="48"/>
      <c r="CA8" s="59" t="s">
        <v>0</v>
      </c>
      <c r="CB8" s="50"/>
      <c r="CC8" s="60">
        <f t="shared" si="17"/>
        <v>0</v>
      </c>
      <c r="CD8" s="81"/>
      <c r="CE8" s="85" t="s">
        <v>0</v>
      </c>
      <c r="CF8" s="83"/>
      <c r="CG8" s="88">
        <f t="shared" si="18"/>
        <v>0</v>
      </c>
      <c r="CH8" s="48"/>
      <c r="CI8" s="59" t="s">
        <v>0</v>
      </c>
      <c r="CJ8" s="50"/>
      <c r="CK8" s="60">
        <f t="shared" si="19"/>
        <v>0</v>
      </c>
      <c r="CL8" s="81"/>
      <c r="CM8" s="85" t="s">
        <v>0</v>
      </c>
      <c r="CN8" s="83"/>
      <c r="CO8" s="86">
        <f t="shared" si="20"/>
        <v>0</v>
      </c>
      <c r="CP8" s="48"/>
      <c r="CQ8" s="59" t="s">
        <v>0</v>
      </c>
      <c r="CR8" s="50"/>
      <c r="CS8" s="60">
        <f t="shared" si="21"/>
        <v>0</v>
      </c>
      <c r="CT8" s="93"/>
      <c r="CU8" s="85" t="s">
        <v>0</v>
      </c>
      <c r="CV8" s="94"/>
      <c r="CW8" s="88">
        <f t="shared" si="22"/>
        <v>0</v>
      </c>
      <c r="CX8" s="52"/>
      <c r="CY8" s="59" t="s">
        <v>0</v>
      </c>
      <c r="CZ8" s="53"/>
      <c r="DA8" s="60">
        <f t="shared" si="23"/>
        <v>0</v>
      </c>
      <c r="DB8" s="91"/>
      <c r="DC8" s="85" t="s">
        <v>0</v>
      </c>
      <c r="DD8" s="92"/>
      <c r="DE8" s="88">
        <f t="shared" si="24"/>
        <v>0</v>
      </c>
      <c r="DF8" s="25"/>
      <c r="DG8" s="34" t="str">
        <f>R72</f>
        <v>T.Blecha</v>
      </c>
      <c r="DH8" s="34">
        <f>R75</f>
        <v>52</v>
      </c>
      <c r="DI8" s="25"/>
      <c r="DJ8" s="25"/>
      <c r="DK8" s="24"/>
      <c r="DL8" s="24"/>
      <c r="DM8" s="24"/>
      <c r="DN8" s="24"/>
      <c r="DO8" s="24"/>
      <c r="DP8" s="24"/>
      <c r="DQ8" s="24"/>
      <c r="DR8" s="115"/>
      <c r="DS8" s="25" t="s">
        <v>95</v>
      </c>
      <c r="DT8" s="28"/>
    </row>
    <row r="9" spans="1:124" ht="16.5" thickBot="1">
      <c r="A9" s="61" t="s">
        <v>7</v>
      </c>
      <c r="B9" s="113" t="s">
        <v>75</v>
      </c>
      <c r="C9" s="55" t="s">
        <v>130</v>
      </c>
      <c r="D9" s="54" t="s">
        <v>54</v>
      </c>
      <c r="E9" s="56">
        <v>3</v>
      </c>
      <c r="F9" s="57" t="s">
        <v>0</v>
      </c>
      <c r="G9" s="58">
        <v>3</v>
      </c>
      <c r="H9" s="54" t="s">
        <v>100</v>
      </c>
      <c r="I9" s="62"/>
      <c r="J9" s="116">
        <v>3</v>
      </c>
      <c r="K9" s="85" t="s">
        <v>0</v>
      </c>
      <c r="L9" s="117">
        <v>0</v>
      </c>
      <c r="M9" s="86">
        <f t="shared" si="0"/>
        <v>0</v>
      </c>
      <c r="N9" s="116">
        <v>3</v>
      </c>
      <c r="O9" s="59" t="s">
        <v>0</v>
      </c>
      <c r="P9" s="117">
        <v>1</v>
      </c>
      <c r="Q9" s="60">
        <f t="shared" si="1"/>
        <v>0</v>
      </c>
      <c r="R9" s="116">
        <v>3</v>
      </c>
      <c r="S9" s="85" t="s">
        <v>0</v>
      </c>
      <c r="T9" s="117">
        <v>1</v>
      </c>
      <c r="U9" s="88">
        <f t="shared" si="2"/>
        <v>0</v>
      </c>
      <c r="V9" s="48">
        <v>4</v>
      </c>
      <c r="W9" s="59" t="s">
        <v>0</v>
      </c>
      <c r="X9" s="50">
        <v>2</v>
      </c>
      <c r="Y9" s="60">
        <f t="shared" si="3"/>
        <v>0</v>
      </c>
      <c r="Z9" s="118">
        <v>4</v>
      </c>
      <c r="AA9" s="85" t="s">
        <v>0</v>
      </c>
      <c r="AB9" s="119">
        <v>1</v>
      </c>
      <c r="AC9" s="88">
        <f t="shared" si="4"/>
        <v>0</v>
      </c>
      <c r="AD9" s="116">
        <v>3</v>
      </c>
      <c r="AE9" s="59" t="s">
        <v>0</v>
      </c>
      <c r="AF9" s="117">
        <v>0</v>
      </c>
      <c r="AG9" s="60">
        <f t="shared" si="5"/>
        <v>0</v>
      </c>
      <c r="AH9" s="116">
        <v>3</v>
      </c>
      <c r="AI9" s="85" t="s">
        <v>0</v>
      </c>
      <c r="AJ9" s="117">
        <v>0</v>
      </c>
      <c r="AK9" s="88">
        <f t="shared" si="6"/>
        <v>0</v>
      </c>
      <c r="AL9" s="50">
        <v>4</v>
      </c>
      <c r="AM9" s="59" t="s">
        <v>0</v>
      </c>
      <c r="AN9" s="50">
        <v>1</v>
      </c>
      <c r="AO9" s="60">
        <f t="shared" si="7"/>
        <v>0</v>
      </c>
      <c r="AP9" s="118">
        <v>2</v>
      </c>
      <c r="AQ9" s="85" t="s">
        <v>0</v>
      </c>
      <c r="AR9" s="119">
        <v>1</v>
      </c>
      <c r="AS9" s="88">
        <f t="shared" si="8"/>
        <v>0</v>
      </c>
      <c r="AT9" s="116">
        <v>4</v>
      </c>
      <c r="AU9" s="59" t="s">
        <v>0</v>
      </c>
      <c r="AV9" s="117">
        <v>2</v>
      </c>
      <c r="AW9" s="60">
        <f t="shared" si="9"/>
        <v>0</v>
      </c>
      <c r="AX9" s="116">
        <v>2</v>
      </c>
      <c r="AY9" s="85" t="s">
        <v>0</v>
      </c>
      <c r="AZ9" s="117">
        <v>1</v>
      </c>
      <c r="BA9" s="86">
        <f t="shared" si="10"/>
        <v>0</v>
      </c>
      <c r="BB9" s="116">
        <v>3</v>
      </c>
      <c r="BC9" s="59" t="s">
        <v>0</v>
      </c>
      <c r="BD9" s="117">
        <v>0</v>
      </c>
      <c r="BE9" s="60">
        <f t="shared" si="11"/>
        <v>0</v>
      </c>
      <c r="BF9" s="116">
        <v>4</v>
      </c>
      <c r="BG9" s="85" t="s">
        <v>0</v>
      </c>
      <c r="BH9" s="117">
        <v>1</v>
      </c>
      <c r="BI9" s="88">
        <f t="shared" si="12"/>
        <v>0</v>
      </c>
      <c r="BJ9" s="48">
        <v>3</v>
      </c>
      <c r="BK9" s="59" t="s">
        <v>0</v>
      </c>
      <c r="BL9" s="50">
        <v>1</v>
      </c>
      <c r="BM9" s="60">
        <f t="shared" si="13"/>
        <v>0</v>
      </c>
      <c r="BN9" s="116">
        <v>2</v>
      </c>
      <c r="BO9" s="85" t="s">
        <v>0</v>
      </c>
      <c r="BP9" s="117">
        <v>1</v>
      </c>
      <c r="BQ9" s="88">
        <f t="shared" si="14"/>
        <v>0</v>
      </c>
      <c r="BR9" s="116">
        <v>5</v>
      </c>
      <c r="BS9" s="59" t="s">
        <v>0</v>
      </c>
      <c r="BT9" s="117">
        <v>1</v>
      </c>
      <c r="BU9" s="60">
        <f t="shared" si="15"/>
        <v>0</v>
      </c>
      <c r="BV9" s="121">
        <v>4</v>
      </c>
      <c r="BW9" s="85" t="s">
        <v>0</v>
      </c>
      <c r="BX9" s="124">
        <v>1</v>
      </c>
      <c r="BY9" s="88">
        <f t="shared" si="16"/>
        <v>0</v>
      </c>
      <c r="BZ9" s="48"/>
      <c r="CA9" s="59" t="s">
        <v>0</v>
      </c>
      <c r="CB9" s="50">
        <v>5</v>
      </c>
      <c r="CC9" s="60">
        <f t="shared" si="17"/>
        <v>0</v>
      </c>
      <c r="CD9" s="81"/>
      <c r="CE9" s="85" t="s">
        <v>0</v>
      </c>
      <c r="CF9" s="83">
        <v>5</v>
      </c>
      <c r="CG9" s="88">
        <f t="shared" si="18"/>
        <v>0</v>
      </c>
      <c r="CH9" s="48"/>
      <c r="CI9" s="59" t="s">
        <v>0</v>
      </c>
      <c r="CJ9" s="50">
        <v>5</v>
      </c>
      <c r="CK9" s="60">
        <f t="shared" si="19"/>
        <v>0</v>
      </c>
      <c r="CL9" s="81"/>
      <c r="CM9" s="85" t="s">
        <v>0</v>
      </c>
      <c r="CN9" s="83">
        <v>5</v>
      </c>
      <c r="CO9" s="86">
        <f t="shared" si="20"/>
        <v>0</v>
      </c>
      <c r="CP9" s="48"/>
      <c r="CQ9" s="59" t="s">
        <v>0</v>
      </c>
      <c r="CR9" s="50">
        <v>5</v>
      </c>
      <c r="CS9" s="60">
        <f t="shared" si="21"/>
        <v>0</v>
      </c>
      <c r="CT9" s="93"/>
      <c r="CU9" s="85" t="s">
        <v>0</v>
      </c>
      <c r="CV9" s="94">
        <v>5</v>
      </c>
      <c r="CW9" s="88">
        <f t="shared" si="22"/>
        <v>0</v>
      </c>
      <c r="CX9" s="52"/>
      <c r="CY9" s="59" t="s">
        <v>0</v>
      </c>
      <c r="CZ9" s="53">
        <v>5</v>
      </c>
      <c r="DA9" s="60">
        <f t="shared" si="23"/>
        <v>0</v>
      </c>
      <c r="DB9" s="91"/>
      <c r="DC9" s="85" t="s">
        <v>0</v>
      </c>
      <c r="DD9" s="92">
        <v>5</v>
      </c>
      <c r="DE9" s="88">
        <f t="shared" si="24"/>
        <v>0</v>
      </c>
      <c r="DF9" s="25"/>
      <c r="DG9" s="34" t="str">
        <f>V72</f>
        <v>R. Světlík</v>
      </c>
      <c r="DH9" s="34">
        <f>V75</f>
        <v>34</v>
      </c>
      <c r="DI9" s="25"/>
      <c r="DJ9" s="25"/>
      <c r="DK9" s="24"/>
      <c r="DL9" s="24"/>
      <c r="DM9" s="24"/>
      <c r="DN9" s="24"/>
      <c r="DO9" s="24"/>
      <c r="DP9" s="24"/>
      <c r="DQ9" s="24"/>
      <c r="DR9" s="115"/>
      <c r="DS9" s="25" t="s">
        <v>54</v>
      </c>
      <c r="DT9" s="28"/>
    </row>
    <row r="10" spans="1:124" ht="16.5" thickBot="1">
      <c r="A10" s="61" t="s">
        <v>8</v>
      </c>
      <c r="B10" s="113" t="s">
        <v>75</v>
      </c>
      <c r="C10" s="55" t="s">
        <v>130</v>
      </c>
      <c r="D10" s="54" t="s">
        <v>96</v>
      </c>
      <c r="E10" s="56">
        <v>3</v>
      </c>
      <c r="F10" s="57" t="s">
        <v>0</v>
      </c>
      <c r="G10" s="58">
        <v>3</v>
      </c>
      <c r="H10" s="54" t="s">
        <v>101</v>
      </c>
      <c r="I10" s="62"/>
      <c r="J10" s="116">
        <v>2</v>
      </c>
      <c r="K10" s="85" t="s">
        <v>0</v>
      </c>
      <c r="L10" s="117">
        <v>1</v>
      </c>
      <c r="M10" s="86">
        <f t="shared" si="0"/>
        <v>0</v>
      </c>
      <c r="N10" s="116">
        <v>2</v>
      </c>
      <c r="O10" s="59" t="s">
        <v>0</v>
      </c>
      <c r="P10" s="117">
        <v>1</v>
      </c>
      <c r="Q10" s="60">
        <f t="shared" si="1"/>
        <v>0</v>
      </c>
      <c r="R10" s="116">
        <v>4</v>
      </c>
      <c r="S10" s="85" t="s">
        <v>0</v>
      </c>
      <c r="T10" s="117">
        <v>2</v>
      </c>
      <c r="U10" s="88">
        <f t="shared" si="2"/>
        <v>0</v>
      </c>
      <c r="V10" s="48">
        <v>2</v>
      </c>
      <c r="W10" s="59" t="s">
        <v>0</v>
      </c>
      <c r="X10" s="50">
        <v>2</v>
      </c>
      <c r="Y10" s="60">
        <f t="shared" si="3"/>
        <v>1</v>
      </c>
      <c r="Z10" s="118">
        <v>4</v>
      </c>
      <c r="AA10" s="85" t="s">
        <v>0</v>
      </c>
      <c r="AB10" s="119">
        <v>2</v>
      </c>
      <c r="AC10" s="88">
        <f t="shared" si="4"/>
        <v>0</v>
      </c>
      <c r="AD10" s="116">
        <v>1</v>
      </c>
      <c r="AE10" s="59" t="s">
        <v>0</v>
      </c>
      <c r="AF10" s="117">
        <v>2</v>
      </c>
      <c r="AG10" s="60">
        <f t="shared" si="5"/>
        <v>0</v>
      </c>
      <c r="AH10" s="116">
        <v>2</v>
      </c>
      <c r="AI10" s="85" t="s">
        <v>0</v>
      </c>
      <c r="AJ10" s="117">
        <v>2</v>
      </c>
      <c r="AK10" s="88">
        <f t="shared" si="6"/>
        <v>1</v>
      </c>
      <c r="AL10" s="50">
        <v>3</v>
      </c>
      <c r="AM10" s="59" t="s">
        <v>0</v>
      </c>
      <c r="AN10" s="50">
        <v>2</v>
      </c>
      <c r="AO10" s="60">
        <f t="shared" si="7"/>
        <v>0</v>
      </c>
      <c r="AP10" s="118">
        <v>4</v>
      </c>
      <c r="AQ10" s="85" t="s">
        <v>0</v>
      </c>
      <c r="AR10" s="119">
        <v>2</v>
      </c>
      <c r="AS10" s="88">
        <f t="shared" si="8"/>
        <v>0</v>
      </c>
      <c r="AT10" s="116">
        <v>1</v>
      </c>
      <c r="AU10" s="59" t="s">
        <v>0</v>
      </c>
      <c r="AV10" s="117">
        <v>2</v>
      </c>
      <c r="AW10" s="60">
        <f t="shared" si="9"/>
        <v>0</v>
      </c>
      <c r="AX10" s="116">
        <v>2</v>
      </c>
      <c r="AY10" s="85" t="s">
        <v>0</v>
      </c>
      <c r="AZ10" s="117">
        <v>1</v>
      </c>
      <c r="BA10" s="86">
        <f t="shared" si="10"/>
        <v>0</v>
      </c>
      <c r="BB10" s="116">
        <v>3</v>
      </c>
      <c r="BC10" s="59" t="s">
        <v>0</v>
      </c>
      <c r="BD10" s="117">
        <v>1</v>
      </c>
      <c r="BE10" s="60">
        <f t="shared" si="11"/>
        <v>0</v>
      </c>
      <c r="BF10" s="116">
        <v>2</v>
      </c>
      <c r="BG10" s="85" t="s">
        <v>0</v>
      </c>
      <c r="BH10" s="117">
        <v>1</v>
      </c>
      <c r="BI10" s="88">
        <f t="shared" si="12"/>
        <v>0</v>
      </c>
      <c r="BJ10" s="48">
        <v>1</v>
      </c>
      <c r="BK10" s="59" t="s">
        <v>0</v>
      </c>
      <c r="BL10" s="50">
        <v>2</v>
      </c>
      <c r="BM10" s="60">
        <f t="shared" si="13"/>
        <v>0</v>
      </c>
      <c r="BN10" s="116">
        <v>3</v>
      </c>
      <c r="BO10" s="85" t="s">
        <v>0</v>
      </c>
      <c r="BP10" s="117">
        <v>0</v>
      </c>
      <c r="BQ10" s="88">
        <f t="shared" si="14"/>
        <v>0</v>
      </c>
      <c r="BR10" s="116">
        <v>4</v>
      </c>
      <c r="BS10" s="59" t="s">
        <v>0</v>
      </c>
      <c r="BT10" s="117">
        <v>0</v>
      </c>
      <c r="BU10" s="60">
        <f t="shared" si="15"/>
        <v>0</v>
      </c>
      <c r="BV10" s="121">
        <v>5</v>
      </c>
      <c r="BW10" s="85" t="s">
        <v>0</v>
      </c>
      <c r="BX10" s="124">
        <v>1</v>
      </c>
      <c r="BY10" s="88">
        <f t="shared" si="16"/>
        <v>0</v>
      </c>
      <c r="BZ10" s="48"/>
      <c r="CA10" s="59" t="s">
        <v>0</v>
      </c>
      <c r="CB10" s="50">
        <v>6</v>
      </c>
      <c r="CC10" s="60">
        <f t="shared" si="17"/>
        <v>0</v>
      </c>
      <c r="CD10" s="81"/>
      <c r="CE10" s="85" t="s">
        <v>0</v>
      </c>
      <c r="CF10" s="83">
        <v>6</v>
      </c>
      <c r="CG10" s="88">
        <f t="shared" si="18"/>
        <v>0</v>
      </c>
      <c r="CH10" s="48"/>
      <c r="CI10" s="59" t="s">
        <v>0</v>
      </c>
      <c r="CJ10" s="50">
        <v>6</v>
      </c>
      <c r="CK10" s="60">
        <f t="shared" si="19"/>
        <v>0</v>
      </c>
      <c r="CL10" s="81"/>
      <c r="CM10" s="85" t="s">
        <v>0</v>
      </c>
      <c r="CN10" s="83">
        <v>6</v>
      </c>
      <c r="CO10" s="86">
        <f t="shared" si="20"/>
        <v>0</v>
      </c>
      <c r="CP10" s="48"/>
      <c r="CQ10" s="59" t="s">
        <v>0</v>
      </c>
      <c r="CR10" s="50">
        <v>6</v>
      </c>
      <c r="CS10" s="60">
        <f t="shared" si="21"/>
        <v>0</v>
      </c>
      <c r="CT10" s="93"/>
      <c r="CU10" s="85" t="s">
        <v>0</v>
      </c>
      <c r="CV10" s="94">
        <v>6</v>
      </c>
      <c r="CW10" s="88">
        <f t="shared" si="22"/>
        <v>0</v>
      </c>
      <c r="CX10" s="52"/>
      <c r="CY10" s="59" t="s">
        <v>0</v>
      </c>
      <c r="CZ10" s="53">
        <v>6</v>
      </c>
      <c r="DA10" s="60">
        <f t="shared" si="23"/>
        <v>0</v>
      </c>
      <c r="DB10" s="91"/>
      <c r="DC10" s="85" t="s">
        <v>0</v>
      </c>
      <c r="DD10" s="92">
        <v>6</v>
      </c>
      <c r="DE10" s="88">
        <f t="shared" si="24"/>
        <v>0</v>
      </c>
      <c r="DF10" s="25"/>
      <c r="DG10" s="34" t="str">
        <f>Z72</f>
        <v>M. Mastný</v>
      </c>
      <c r="DH10" s="34">
        <f>Z75</f>
        <v>62</v>
      </c>
      <c r="DI10" s="25"/>
      <c r="DJ10" s="25"/>
      <c r="DK10" s="24"/>
      <c r="DL10" s="24"/>
      <c r="DM10" s="24"/>
      <c r="DN10" s="24"/>
      <c r="DO10" s="24"/>
      <c r="DP10" s="24"/>
      <c r="DQ10" s="24"/>
      <c r="DR10" s="115"/>
      <c r="DS10" s="25" t="s">
        <v>98</v>
      </c>
      <c r="DT10" s="28"/>
    </row>
    <row r="11" spans="1:124" ht="16.5" thickBot="1">
      <c r="A11" s="61" t="s">
        <v>9</v>
      </c>
      <c r="B11" s="113" t="s">
        <v>75</v>
      </c>
      <c r="C11" s="55" t="s">
        <v>130</v>
      </c>
      <c r="D11" s="54" t="s">
        <v>55</v>
      </c>
      <c r="E11" s="56">
        <v>1</v>
      </c>
      <c r="F11" s="57" t="s">
        <v>0</v>
      </c>
      <c r="G11" s="58">
        <v>2</v>
      </c>
      <c r="H11" s="54" t="s">
        <v>56</v>
      </c>
      <c r="I11" s="47"/>
      <c r="J11" s="116">
        <v>1</v>
      </c>
      <c r="K11" s="85" t="s">
        <v>0</v>
      </c>
      <c r="L11" s="117">
        <v>1</v>
      </c>
      <c r="M11" s="86">
        <f t="shared" si="0"/>
        <v>0</v>
      </c>
      <c r="N11" s="116">
        <v>2</v>
      </c>
      <c r="O11" s="59" t="s">
        <v>0</v>
      </c>
      <c r="P11" s="117">
        <v>2</v>
      </c>
      <c r="Q11" s="60">
        <f t="shared" si="1"/>
        <v>0</v>
      </c>
      <c r="R11" s="116">
        <v>2</v>
      </c>
      <c r="S11" s="85" t="s">
        <v>0</v>
      </c>
      <c r="T11" s="117">
        <v>2</v>
      </c>
      <c r="U11" s="88">
        <f t="shared" si="2"/>
        <v>0</v>
      </c>
      <c r="V11" s="48">
        <v>5</v>
      </c>
      <c r="W11" s="59" t="s">
        <v>0</v>
      </c>
      <c r="X11" s="50">
        <v>3</v>
      </c>
      <c r="Y11" s="60">
        <f t="shared" si="3"/>
        <v>-1</v>
      </c>
      <c r="Z11" s="118">
        <v>3</v>
      </c>
      <c r="AA11" s="85" t="s">
        <v>0</v>
      </c>
      <c r="AB11" s="119">
        <v>4</v>
      </c>
      <c r="AC11" s="88">
        <f t="shared" si="4"/>
        <v>1</v>
      </c>
      <c r="AD11" s="116">
        <v>2</v>
      </c>
      <c r="AE11" s="59" t="s">
        <v>0</v>
      </c>
      <c r="AF11" s="117">
        <v>2</v>
      </c>
      <c r="AG11" s="60">
        <f t="shared" si="5"/>
        <v>0</v>
      </c>
      <c r="AH11" s="116">
        <v>2</v>
      </c>
      <c r="AI11" s="85" t="s">
        <v>0</v>
      </c>
      <c r="AJ11" s="117">
        <v>3</v>
      </c>
      <c r="AK11" s="88">
        <f t="shared" si="6"/>
        <v>1</v>
      </c>
      <c r="AL11" s="50">
        <v>3</v>
      </c>
      <c r="AM11" s="59" t="s">
        <v>0</v>
      </c>
      <c r="AN11" s="50">
        <v>2</v>
      </c>
      <c r="AO11" s="60">
        <f t="shared" si="7"/>
        <v>-1</v>
      </c>
      <c r="AP11" s="118">
        <v>1</v>
      </c>
      <c r="AQ11" s="85" t="s">
        <v>0</v>
      </c>
      <c r="AR11" s="119">
        <v>3</v>
      </c>
      <c r="AS11" s="88">
        <f t="shared" si="8"/>
        <v>1</v>
      </c>
      <c r="AT11" s="116">
        <v>1</v>
      </c>
      <c r="AU11" s="59" t="s">
        <v>0</v>
      </c>
      <c r="AV11" s="117">
        <v>2</v>
      </c>
      <c r="AW11" s="60">
        <f t="shared" si="9"/>
        <v>4</v>
      </c>
      <c r="AX11" s="116">
        <v>2</v>
      </c>
      <c r="AY11" s="85" t="s">
        <v>0</v>
      </c>
      <c r="AZ11" s="117">
        <v>2</v>
      </c>
      <c r="BA11" s="86">
        <f t="shared" si="10"/>
        <v>0</v>
      </c>
      <c r="BB11" s="116">
        <v>1</v>
      </c>
      <c r="BC11" s="59" t="s">
        <v>0</v>
      </c>
      <c r="BD11" s="117">
        <v>2</v>
      </c>
      <c r="BE11" s="60">
        <f t="shared" si="11"/>
        <v>4</v>
      </c>
      <c r="BF11" s="116">
        <v>1</v>
      </c>
      <c r="BG11" s="85" t="s">
        <v>0</v>
      </c>
      <c r="BH11" s="117">
        <v>2</v>
      </c>
      <c r="BI11" s="88">
        <f t="shared" si="12"/>
        <v>4</v>
      </c>
      <c r="BJ11" s="48">
        <v>1</v>
      </c>
      <c r="BK11" s="59" t="s">
        <v>0</v>
      </c>
      <c r="BL11" s="50">
        <v>2</v>
      </c>
      <c r="BM11" s="60">
        <f t="shared" si="13"/>
        <v>4</v>
      </c>
      <c r="BN11" s="116">
        <v>2</v>
      </c>
      <c r="BO11" s="85" t="s">
        <v>0</v>
      </c>
      <c r="BP11" s="117">
        <v>2</v>
      </c>
      <c r="BQ11" s="88">
        <f t="shared" si="14"/>
        <v>0</v>
      </c>
      <c r="BR11" s="116">
        <v>3</v>
      </c>
      <c r="BS11" s="59" t="s">
        <v>0</v>
      </c>
      <c r="BT11" s="117">
        <v>1</v>
      </c>
      <c r="BU11" s="60">
        <f t="shared" si="15"/>
        <v>-1</v>
      </c>
      <c r="BV11" s="121">
        <v>2</v>
      </c>
      <c r="BW11" s="85" t="s">
        <v>0</v>
      </c>
      <c r="BX11" s="124">
        <v>5</v>
      </c>
      <c r="BY11" s="88">
        <f t="shared" si="16"/>
        <v>1</v>
      </c>
      <c r="BZ11" s="48"/>
      <c r="CA11" s="59" t="s">
        <v>0</v>
      </c>
      <c r="CB11" s="50"/>
      <c r="CC11" s="60">
        <f t="shared" si="17"/>
        <v>0</v>
      </c>
      <c r="CD11" s="81"/>
      <c r="CE11" s="85" t="s">
        <v>0</v>
      </c>
      <c r="CF11" s="83"/>
      <c r="CG11" s="88">
        <f t="shared" si="18"/>
        <v>0</v>
      </c>
      <c r="CH11" s="48"/>
      <c r="CI11" s="59" t="s">
        <v>0</v>
      </c>
      <c r="CJ11" s="50"/>
      <c r="CK11" s="60">
        <f t="shared" si="19"/>
        <v>0</v>
      </c>
      <c r="CL11" s="81"/>
      <c r="CM11" s="85" t="s">
        <v>0</v>
      </c>
      <c r="CN11" s="83"/>
      <c r="CO11" s="86">
        <f t="shared" si="20"/>
        <v>0</v>
      </c>
      <c r="CP11" s="48"/>
      <c r="CQ11" s="59" t="s">
        <v>0</v>
      </c>
      <c r="CR11" s="50"/>
      <c r="CS11" s="60">
        <f t="shared" si="21"/>
        <v>0</v>
      </c>
      <c r="CT11" s="93"/>
      <c r="CU11" s="85" t="s">
        <v>0</v>
      </c>
      <c r="CV11" s="94"/>
      <c r="CW11" s="88">
        <f t="shared" si="22"/>
        <v>0</v>
      </c>
      <c r="CX11" s="52"/>
      <c r="CY11" s="59" t="s">
        <v>0</v>
      </c>
      <c r="CZ11" s="53"/>
      <c r="DA11" s="60">
        <f t="shared" si="23"/>
        <v>0</v>
      </c>
      <c r="DB11" s="91"/>
      <c r="DC11" s="85" t="s">
        <v>0</v>
      </c>
      <c r="DD11" s="92"/>
      <c r="DE11" s="88">
        <f t="shared" si="24"/>
        <v>0</v>
      </c>
      <c r="DF11" s="25"/>
      <c r="DG11" s="34" t="str">
        <f>AD72</f>
        <v>J. Havlásek</v>
      </c>
      <c r="DH11" s="34">
        <f>AD75</f>
        <v>69</v>
      </c>
      <c r="DI11" s="25"/>
      <c r="DJ11" s="25"/>
      <c r="DK11" s="24"/>
      <c r="DL11" s="24"/>
      <c r="DM11" s="24"/>
      <c r="DN11" s="24"/>
      <c r="DO11" s="24"/>
      <c r="DP11" s="24"/>
      <c r="DQ11" s="24"/>
      <c r="DR11" s="115"/>
      <c r="DS11" s="25" t="s">
        <v>55</v>
      </c>
      <c r="DT11" s="28"/>
    </row>
    <row r="12" spans="1:124" ht="16.5" thickBot="1">
      <c r="A12" s="61" t="s">
        <v>10</v>
      </c>
      <c r="B12" s="113" t="s">
        <v>75</v>
      </c>
      <c r="C12" s="55" t="s">
        <v>130</v>
      </c>
      <c r="D12" s="54" t="s">
        <v>97</v>
      </c>
      <c r="E12" s="56">
        <v>4</v>
      </c>
      <c r="F12" s="57" t="s">
        <v>0</v>
      </c>
      <c r="G12" s="58">
        <v>2</v>
      </c>
      <c r="H12" s="54" t="s">
        <v>104</v>
      </c>
      <c r="I12" s="47"/>
      <c r="J12" s="116">
        <v>2</v>
      </c>
      <c r="K12" s="85" t="s">
        <v>0</v>
      </c>
      <c r="L12" s="117">
        <v>0</v>
      </c>
      <c r="M12" s="86">
        <f t="shared" si="0"/>
        <v>1</v>
      </c>
      <c r="N12" s="116">
        <v>3</v>
      </c>
      <c r="O12" s="59" t="s">
        <v>0</v>
      </c>
      <c r="P12" s="117">
        <v>3</v>
      </c>
      <c r="Q12" s="60">
        <f t="shared" si="1"/>
        <v>0</v>
      </c>
      <c r="R12" s="116">
        <v>4</v>
      </c>
      <c r="S12" s="85" t="s">
        <v>0</v>
      </c>
      <c r="T12" s="117">
        <v>2</v>
      </c>
      <c r="U12" s="88">
        <f t="shared" si="2"/>
        <v>4</v>
      </c>
      <c r="V12" s="48">
        <v>2</v>
      </c>
      <c r="W12" s="59" t="s">
        <v>0</v>
      </c>
      <c r="X12" s="50">
        <v>3</v>
      </c>
      <c r="Y12" s="60">
        <f t="shared" si="3"/>
        <v>-1</v>
      </c>
      <c r="Z12" s="118">
        <v>2</v>
      </c>
      <c r="AA12" s="85" t="s">
        <v>0</v>
      </c>
      <c r="AB12" s="119">
        <v>2</v>
      </c>
      <c r="AC12" s="88">
        <f t="shared" si="4"/>
        <v>0</v>
      </c>
      <c r="AD12" s="116">
        <v>3</v>
      </c>
      <c r="AE12" s="59" t="s">
        <v>0</v>
      </c>
      <c r="AF12" s="117">
        <v>1</v>
      </c>
      <c r="AG12" s="60">
        <f t="shared" si="5"/>
        <v>1</v>
      </c>
      <c r="AH12" s="116">
        <v>1</v>
      </c>
      <c r="AI12" s="85" t="s">
        <v>0</v>
      </c>
      <c r="AJ12" s="117">
        <v>1</v>
      </c>
      <c r="AK12" s="88">
        <f t="shared" si="6"/>
        <v>0</v>
      </c>
      <c r="AL12" s="50">
        <v>3</v>
      </c>
      <c r="AM12" s="59" t="s">
        <v>0</v>
      </c>
      <c r="AN12" s="50">
        <v>2</v>
      </c>
      <c r="AO12" s="60">
        <f t="shared" si="7"/>
        <v>1</v>
      </c>
      <c r="AP12" s="118">
        <v>3</v>
      </c>
      <c r="AQ12" s="85" t="s">
        <v>0</v>
      </c>
      <c r="AR12" s="119">
        <v>2</v>
      </c>
      <c r="AS12" s="88">
        <f t="shared" si="8"/>
        <v>1</v>
      </c>
      <c r="AT12" s="116">
        <v>3</v>
      </c>
      <c r="AU12" s="59" t="s">
        <v>0</v>
      </c>
      <c r="AV12" s="117">
        <v>3</v>
      </c>
      <c r="AW12" s="60">
        <f t="shared" si="9"/>
        <v>0</v>
      </c>
      <c r="AX12" s="116">
        <v>2</v>
      </c>
      <c r="AY12" s="85" t="s">
        <v>0</v>
      </c>
      <c r="AZ12" s="117">
        <v>1</v>
      </c>
      <c r="BA12" s="86">
        <f t="shared" si="10"/>
        <v>1</v>
      </c>
      <c r="BB12" s="116">
        <v>2</v>
      </c>
      <c r="BC12" s="59" t="s">
        <v>0</v>
      </c>
      <c r="BD12" s="117">
        <v>0</v>
      </c>
      <c r="BE12" s="60">
        <f t="shared" si="11"/>
        <v>1</v>
      </c>
      <c r="BF12" s="116">
        <v>2</v>
      </c>
      <c r="BG12" s="85" t="s">
        <v>0</v>
      </c>
      <c r="BH12" s="117">
        <v>0</v>
      </c>
      <c r="BI12" s="88">
        <f t="shared" si="12"/>
        <v>1</v>
      </c>
      <c r="BJ12" s="48">
        <v>2</v>
      </c>
      <c r="BK12" s="59" t="s">
        <v>0</v>
      </c>
      <c r="BL12" s="50">
        <v>1</v>
      </c>
      <c r="BM12" s="60">
        <f t="shared" si="13"/>
        <v>1</v>
      </c>
      <c r="BN12" s="116">
        <v>2</v>
      </c>
      <c r="BO12" s="85" t="s">
        <v>0</v>
      </c>
      <c r="BP12" s="117">
        <v>0</v>
      </c>
      <c r="BQ12" s="88">
        <f t="shared" si="14"/>
        <v>1</v>
      </c>
      <c r="BR12" s="116">
        <v>5</v>
      </c>
      <c r="BS12" s="59" t="s">
        <v>0</v>
      </c>
      <c r="BT12" s="117">
        <v>2</v>
      </c>
      <c r="BU12" s="60">
        <f t="shared" si="15"/>
        <v>1</v>
      </c>
      <c r="BV12" s="121">
        <v>4</v>
      </c>
      <c r="BW12" s="85" t="s">
        <v>0</v>
      </c>
      <c r="BX12" s="124">
        <v>1</v>
      </c>
      <c r="BY12" s="88">
        <f t="shared" si="16"/>
        <v>1</v>
      </c>
      <c r="BZ12" s="48"/>
      <c r="CA12" s="59" t="s">
        <v>0</v>
      </c>
      <c r="CB12" s="50"/>
      <c r="CC12" s="60">
        <f t="shared" si="17"/>
        <v>0</v>
      </c>
      <c r="CD12" s="81"/>
      <c r="CE12" s="85" t="s">
        <v>0</v>
      </c>
      <c r="CF12" s="83"/>
      <c r="CG12" s="88">
        <f t="shared" si="18"/>
        <v>0</v>
      </c>
      <c r="CH12" s="48"/>
      <c r="CI12" s="59" t="s">
        <v>0</v>
      </c>
      <c r="CJ12" s="50"/>
      <c r="CK12" s="60">
        <f t="shared" si="19"/>
        <v>0</v>
      </c>
      <c r="CL12" s="81"/>
      <c r="CM12" s="85" t="s">
        <v>0</v>
      </c>
      <c r="CN12" s="83"/>
      <c r="CO12" s="86">
        <f t="shared" si="20"/>
        <v>0</v>
      </c>
      <c r="CP12" s="48"/>
      <c r="CQ12" s="59" t="s">
        <v>0</v>
      </c>
      <c r="CR12" s="50"/>
      <c r="CS12" s="60">
        <f t="shared" si="21"/>
        <v>0</v>
      </c>
      <c r="CT12" s="93"/>
      <c r="CU12" s="85" t="s">
        <v>0</v>
      </c>
      <c r="CV12" s="94"/>
      <c r="CW12" s="88">
        <f t="shared" si="22"/>
        <v>0</v>
      </c>
      <c r="CX12" s="52"/>
      <c r="CY12" s="59" t="s">
        <v>0</v>
      </c>
      <c r="CZ12" s="53"/>
      <c r="DA12" s="60">
        <f t="shared" si="23"/>
        <v>0</v>
      </c>
      <c r="DB12" s="91"/>
      <c r="DC12" s="85" t="s">
        <v>0</v>
      </c>
      <c r="DD12" s="92"/>
      <c r="DE12" s="88">
        <f t="shared" si="24"/>
        <v>0</v>
      </c>
      <c r="DF12" s="25"/>
      <c r="DG12" s="34" t="str">
        <f>AH72</f>
        <v>M.Kozárková</v>
      </c>
      <c r="DH12" s="34">
        <f>AH75</f>
        <v>42</v>
      </c>
      <c r="DI12" s="25"/>
      <c r="DJ12" s="25"/>
      <c r="DK12" s="24"/>
      <c r="DL12" s="24"/>
      <c r="DM12" s="24"/>
      <c r="DN12" s="24"/>
      <c r="DO12" s="24"/>
      <c r="DP12" s="24"/>
      <c r="DQ12" s="24"/>
      <c r="DR12" s="115"/>
      <c r="DS12" s="25" t="s">
        <v>64</v>
      </c>
      <c r="DT12" s="28"/>
    </row>
    <row r="13" spans="1:124" ht="16.5" thickBot="1">
      <c r="A13" s="61" t="s">
        <v>11</v>
      </c>
      <c r="B13" s="113" t="s">
        <v>75</v>
      </c>
      <c r="C13" s="55" t="s">
        <v>130</v>
      </c>
      <c r="D13" s="54" t="s">
        <v>98</v>
      </c>
      <c r="E13" s="56">
        <v>2</v>
      </c>
      <c r="F13" s="57" t="s">
        <v>0</v>
      </c>
      <c r="G13" s="58">
        <v>4</v>
      </c>
      <c r="H13" s="54" t="s">
        <v>95</v>
      </c>
      <c r="I13" s="47"/>
      <c r="J13" s="116">
        <v>0</v>
      </c>
      <c r="K13" s="85" t="s">
        <v>0</v>
      </c>
      <c r="L13" s="117">
        <v>2</v>
      </c>
      <c r="M13" s="86">
        <f t="shared" si="0"/>
        <v>1</v>
      </c>
      <c r="N13" s="116">
        <v>1</v>
      </c>
      <c r="O13" s="59" t="s">
        <v>0</v>
      </c>
      <c r="P13" s="117">
        <v>3</v>
      </c>
      <c r="Q13" s="60">
        <f t="shared" si="1"/>
        <v>1</v>
      </c>
      <c r="R13" s="116">
        <v>2</v>
      </c>
      <c r="S13" s="85" t="s">
        <v>0</v>
      </c>
      <c r="T13" s="117">
        <v>4</v>
      </c>
      <c r="U13" s="88">
        <f t="shared" si="2"/>
        <v>4</v>
      </c>
      <c r="V13" s="48">
        <v>1</v>
      </c>
      <c r="W13" s="59" t="s">
        <v>0</v>
      </c>
      <c r="X13" s="50">
        <v>4</v>
      </c>
      <c r="Y13" s="60">
        <f t="shared" si="3"/>
        <v>1</v>
      </c>
      <c r="Z13" s="118">
        <v>2</v>
      </c>
      <c r="AA13" s="85" t="s">
        <v>0</v>
      </c>
      <c r="AB13" s="119">
        <v>4</v>
      </c>
      <c r="AC13" s="88">
        <f t="shared" si="4"/>
        <v>4</v>
      </c>
      <c r="AD13" s="116">
        <v>1</v>
      </c>
      <c r="AE13" s="59" t="s">
        <v>0</v>
      </c>
      <c r="AF13" s="117">
        <v>3</v>
      </c>
      <c r="AG13" s="60">
        <f t="shared" si="5"/>
        <v>1</v>
      </c>
      <c r="AH13" s="116">
        <v>2</v>
      </c>
      <c r="AI13" s="85" t="s">
        <v>0</v>
      </c>
      <c r="AJ13" s="117">
        <v>3</v>
      </c>
      <c r="AK13" s="88">
        <f t="shared" si="6"/>
        <v>1</v>
      </c>
      <c r="AL13" s="50">
        <v>2</v>
      </c>
      <c r="AM13" s="59" t="s">
        <v>0</v>
      </c>
      <c r="AN13" s="50">
        <v>4</v>
      </c>
      <c r="AO13" s="60">
        <f t="shared" si="7"/>
        <v>4</v>
      </c>
      <c r="AP13" s="118">
        <v>1</v>
      </c>
      <c r="AQ13" s="85" t="s">
        <v>0</v>
      </c>
      <c r="AR13" s="119">
        <v>3</v>
      </c>
      <c r="AS13" s="88">
        <f t="shared" si="8"/>
        <v>1</v>
      </c>
      <c r="AT13" s="116">
        <v>1</v>
      </c>
      <c r="AU13" s="59" t="s">
        <v>0</v>
      </c>
      <c r="AV13" s="117">
        <v>3</v>
      </c>
      <c r="AW13" s="60">
        <f t="shared" si="9"/>
        <v>1</v>
      </c>
      <c r="AX13" s="116">
        <v>1</v>
      </c>
      <c r="AY13" s="85" t="s">
        <v>0</v>
      </c>
      <c r="AZ13" s="117">
        <v>3</v>
      </c>
      <c r="BA13" s="86">
        <f t="shared" si="10"/>
        <v>1</v>
      </c>
      <c r="BB13" s="116">
        <v>0</v>
      </c>
      <c r="BC13" s="59" t="s">
        <v>0</v>
      </c>
      <c r="BD13" s="117">
        <v>3</v>
      </c>
      <c r="BE13" s="60">
        <f t="shared" si="11"/>
        <v>1</v>
      </c>
      <c r="BF13" s="116">
        <v>1</v>
      </c>
      <c r="BG13" s="85" t="s">
        <v>0</v>
      </c>
      <c r="BH13" s="117">
        <v>4</v>
      </c>
      <c r="BI13" s="88">
        <f t="shared" si="12"/>
        <v>1</v>
      </c>
      <c r="BJ13" s="48">
        <v>1</v>
      </c>
      <c r="BK13" s="59" t="s">
        <v>0</v>
      </c>
      <c r="BL13" s="50">
        <v>3</v>
      </c>
      <c r="BM13" s="60">
        <f t="shared" si="13"/>
        <v>1</v>
      </c>
      <c r="BN13" s="116">
        <v>2</v>
      </c>
      <c r="BO13" s="85" t="s">
        <v>0</v>
      </c>
      <c r="BP13" s="117">
        <v>3</v>
      </c>
      <c r="BQ13" s="88">
        <f t="shared" si="14"/>
        <v>1</v>
      </c>
      <c r="BR13" s="116">
        <v>0</v>
      </c>
      <c r="BS13" s="59" t="s">
        <v>0</v>
      </c>
      <c r="BT13" s="117">
        <v>3</v>
      </c>
      <c r="BU13" s="60">
        <f t="shared" si="15"/>
        <v>1</v>
      </c>
      <c r="BV13" s="121">
        <v>2</v>
      </c>
      <c r="BW13" s="85" t="s">
        <v>0</v>
      </c>
      <c r="BX13" s="124">
        <v>3</v>
      </c>
      <c r="BY13" s="88">
        <f t="shared" si="16"/>
        <v>1</v>
      </c>
      <c r="BZ13" s="48"/>
      <c r="CA13" s="59" t="s">
        <v>0</v>
      </c>
      <c r="CB13" s="50"/>
      <c r="CC13" s="60">
        <f t="shared" si="17"/>
        <v>0</v>
      </c>
      <c r="CD13" s="81"/>
      <c r="CE13" s="85" t="s">
        <v>0</v>
      </c>
      <c r="CF13" s="83"/>
      <c r="CG13" s="88">
        <f t="shared" si="18"/>
        <v>0</v>
      </c>
      <c r="CH13" s="48"/>
      <c r="CI13" s="59" t="s">
        <v>0</v>
      </c>
      <c r="CJ13" s="50"/>
      <c r="CK13" s="60">
        <f t="shared" si="19"/>
        <v>0</v>
      </c>
      <c r="CL13" s="81"/>
      <c r="CM13" s="85" t="s">
        <v>0</v>
      </c>
      <c r="CN13" s="83"/>
      <c r="CO13" s="86">
        <f t="shared" si="20"/>
        <v>0</v>
      </c>
      <c r="CP13" s="48"/>
      <c r="CQ13" s="59" t="s">
        <v>0</v>
      </c>
      <c r="CR13" s="50"/>
      <c r="CS13" s="60">
        <f t="shared" si="21"/>
        <v>0</v>
      </c>
      <c r="CT13" s="93"/>
      <c r="CU13" s="85" t="s">
        <v>0</v>
      </c>
      <c r="CV13" s="94"/>
      <c r="CW13" s="88">
        <f t="shared" si="22"/>
        <v>0</v>
      </c>
      <c r="CX13" s="52"/>
      <c r="CY13" s="59" t="s">
        <v>0</v>
      </c>
      <c r="CZ13" s="53"/>
      <c r="DA13" s="60">
        <f t="shared" si="23"/>
        <v>0</v>
      </c>
      <c r="DB13" s="91"/>
      <c r="DC13" s="85" t="s">
        <v>0</v>
      </c>
      <c r="DD13" s="92"/>
      <c r="DE13" s="88">
        <f t="shared" si="24"/>
        <v>0</v>
      </c>
      <c r="DF13" s="25"/>
      <c r="DG13" s="34" t="str">
        <f>AL72</f>
        <v>R. Sokola</v>
      </c>
      <c r="DH13" s="34">
        <f>AL75</f>
        <v>46</v>
      </c>
      <c r="DI13" s="25"/>
      <c r="DJ13" s="25"/>
      <c r="DK13" s="24"/>
      <c r="DL13" s="24"/>
      <c r="DM13" s="24"/>
      <c r="DN13" s="24"/>
      <c r="DO13" s="24"/>
      <c r="DP13" s="24"/>
      <c r="DQ13" s="24"/>
      <c r="DR13" s="115"/>
      <c r="DS13" s="25" t="s">
        <v>100</v>
      </c>
      <c r="DT13" s="28"/>
    </row>
    <row r="14" spans="1:124" ht="16.5" thickBot="1">
      <c r="A14" s="61" t="s">
        <v>12</v>
      </c>
      <c r="B14" s="113" t="s">
        <v>75</v>
      </c>
      <c r="C14" s="55" t="s">
        <v>130</v>
      </c>
      <c r="D14" s="54" t="s">
        <v>99</v>
      </c>
      <c r="E14" s="56">
        <v>1</v>
      </c>
      <c r="F14" s="57" t="s">
        <v>0</v>
      </c>
      <c r="G14" s="58">
        <v>2</v>
      </c>
      <c r="H14" s="54" t="s">
        <v>58</v>
      </c>
      <c r="I14" s="47"/>
      <c r="J14" s="116">
        <v>0</v>
      </c>
      <c r="K14" s="85" t="s">
        <v>0</v>
      </c>
      <c r="L14" s="117">
        <v>2</v>
      </c>
      <c r="M14" s="86">
        <f t="shared" si="0"/>
        <v>1</v>
      </c>
      <c r="N14" s="116">
        <v>1</v>
      </c>
      <c r="O14" s="59" t="s">
        <v>0</v>
      </c>
      <c r="P14" s="117">
        <v>3</v>
      </c>
      <c r="Q14" s="60">
        <f t="shared" si="1"/>
        <v>1</v>
      </c>
      <c r="R14" s="116">
        <v>2</v>
      </c>
      <c r="S14" s="85" t="s">
        <v>0</v>
      </c>
      <c r="T14" s="117">
        <v>5</v>
      </c>
      <c r="U14" s="88">
        <f t="shared" si="2"/>
        <v>1</v>
      </c>
      <c r="V14" s="48">
        <v>3</v>
      </c>
      <c r="W14" s="59" t="s">
        <v>0</v>
      </c>
      <c r="X14" s="50">
        <v>3</v>
      </c>
      <c r="Y14" s="60">
        <f t="shared" si="3"/>
        <v>0</v>
      </c>
      <c r="Z14" s="118">
        <v>2</v>
      </c>
      <c r="AA14" s="85" t="s">
        <v>0</v>
      </c>
      <c r="AB14" s="119">
        <v>4</v>
      </c>
      <c r="AC14" s="88">
        <f t="shared" si="4"/>
        <v>1</v>
      </c>
      <c r="AD14" s="116">
        <v>1</v>
      </c>
      <c r="AE14" s="59" t="s">
        <v>0</v>
      </c>
      <c r="AF14" s="117">
        <v>3</v>
      </c>
      <c r="AG14" s="60">
        <f t="shared" si="5"/>
        <v>1</v>
      </c>
      <c r="AH14" s="116">
        <v>2</v>
      </c>
      <c r="AI14" s="85" t="s">
        <v>0</v>
      </c>
      <c r="AJ14" s="117">
        <v>5</v>
      </c>
      <c r="AK14" s="88">
        <f t="shared" si="6"/>
        <v>1</v>
      </c>
      <c r="AL14" s="50">
        <v>2</v>
      </c>
      <c r="AM14" s="59" t="s">
        <v>0</v>
      </c>
      <c r="AN14" s="50">
        <v>3</v>
      </c>
      <c r="AO14" s="60">
        <f t="shared" si="7"/>
        <v>1</v>
      </c>
      <c r="AP14" s="118">
        <v>1</v>
      </c>
      <c r="AQ14" s="85" t="s">
        <v>0</v>
      </c>
      <c r="AR14" s="119">
        <v>4</v>
      </c>
      <c r="AS14" s="88">
        <f t="shared" si="8"/>
        <v>1</v>
      </c>
      <c r="AT14" s="116">
        <v>1</v>
      </c>
      <c r="AU14" s="59" t="s">
        <v>0</v>
      </c>
      <c r="AV14" s="117">
        <v>4</v>
      </c>
      <c r="AW14" s="60">
        <f t="shared" si="9"/>
        <v>1</v>
      </c>
      <c r="AX14" s="116">
        <v>1</v>
      </c>
      <c r="AY14" s="85" t="s">
        <v>0</v>
      </c>
      <c r="AZ14" s="117">
        <v>3</v>
      </c>
      <c r="BA14" s="86">
        <f t="shared" si="10"/>
        <v>1</v>
      </c>
      <c r="BB14" s="116">
        <v>1</v>
      </c>
      <c r="BC14" s="59" t="s">
        <v>0</v>
      </c>
      <c r="BD14" s="117">
        <v>3</v>
      </c>
      <c r="BE14" s="60">
        <f t="shared" si="11"/>
        <v>1</v>
      </c>
      <c r="BF14" s="116">
        <v>2</v>
      </c>
      <c r="BG14" s="85" t="s">
        <v>0</v>
      </c>
      <c r="BH14" s="117">
        <v>1</v>
      </c>
      <c r="BI14" s="88">
        <f t="shared" si="12"/>
        <v>-1</v>
      </c>
      <c r="BJ14" s="48">
        <v>2</v>
      </c>
      <c r="BK14" s="59" t="s">
        <v>0</v>
      </c>
      <c r="BL14" s="50">
        <v>4</v>
      </c>
      <c r="BM14" s="60">
        <f t="shared" si="13"/>
        <v>1</v>
      </c>
      <c r="BN14" s="116">
        <v>1</v>
      </c>
      <c r="BO14" s="85" t="s">
        <v>0</v>
      </c>
      <c r="BP14" s="117">
        <v>2</v>
      </c>
      <c r="BQ14" s="88">
        <f t="shared" si="14"/>
        <v>4</v>
      </c>
      <c r="BR14" s="116">
        <v>0</v>
      </c>
      <c r="BS14" s="59" t="s">
        <v>0</v>
      </c>
      <c r="BT14" s="117">
        <v>5</v>
      </c>
      <c r="BU14" s="60">
        <f t="shared" si="15"/>
        <v>1</v>
      </c>
      <c r="BV14" s="121">
        <v>2</v>
      </c>
      <c r="BW14" s="85" t="s">
        <v>0</v>
      </c>
      <c r="BX14" s="124">
        <v>5</v>
      </c>
      <c r="BY14" s="88">
        <f t="shared" si="16"/>
        <v>1</v>
      </c>
      <c r="BZ14" s="48"/>
      <c r="CA14" s="59" t="s">
        <v>0</v>
      </c>
      <c r="CB14" s="50"/>
      <c r="CC14" s="60">
        <f t="shared" si="17"/>
        <v>0</v>
      </c>
      <c r="CD14" s="81"/>
      <c r="CE14" s="85" t="s">
        <v>0</v>
      </c>
      <c r="CF14" s="83"/>
      <c r="CG14" s="88">
        <f t="shared" si="18"/>
        <v>0</v>
      </c>
      <c r="CH14" s="48"/>
      <c r="CI14" s="59" t="s">
        <v>0</v>
      </c>
      <c r="CJ14" s="50"/>
      <c r="CK14" s="60">
        <f t="shared" si="19"/>
        <v>0</v>
      </c>
      <c r="CL14" s="81"/>
      <c r="CM14" s="85" t="s">
        <v>0</v>
      </c>
      <c r="CN14" s="83"/>
      <c r="CO14" s="86">
        <f t="shared" si="20"/>
        <v>0</v>
      </c>
      <c r="CP14" s="48"/>
      <c r="CQ14" s="59" t="s">
        <v>0</v>
      </c>
      <c r="CR14" s="50"/>
      <c r="CS14" s="60">
        <f t="shared" si="21"/>
        <v>0</v>
      </c>
      <c r="CT14" s="93"/>
      <c r="CU14" s="85" t="s">
        <v>0</v>
      </c>
      <c r="CV14" s="94"/>
      <c r="CW14" s="88">
        <f t="shared" si="22"/>
        <v>0</v>
      </c>
      <c r="CX14" s="52"/>
      <c r="CY14" s="59" t="s">
        <v>0</v>
      </c>
      <c r="CZ14" s="53"/>
      <c r="DA14" s="60">
        <f t="shared" si="23"/>
        <v>0</v>
      </c>
      <c r="DB14" s="91"/>
      <c r="DC14" s="85" t="s">
        <v>0</v>
      </c>
      <c r="DD14" s="92"/>
      <c r="DE14" s="88">
        <f t="shared" si="24"/>
        <v>0</v>
      </c>
      <c r="DF14" s="25"/>
      <c r="DG14" s="34" t="str">
        <f>AP72</f>
        <v>L. Janda</v>
      </c>
      <c r="DH14" s="34">
        <f>AP75</f>
        <v>55</v>
      </c>
      <c r="DI14" s="25"/>
      <c r="DJ14" s="25"/>
      <c r="DK14" s="24"/>
      <c r="DL14" s="24"/>
      <c r="DM14" s="24"/>
      <c r="DN14" s="24"/>
      <c r="DO14" s="24"/>
      <c r="DP14" s="24"/>
      <c r="DQ14" s="24"/>
      <c r="DR14" s="115"/>
      <c r="DS14" s="25" t="s">
        <v>103</v>
      </c>
      <c r="DT14" s="28"/>
    </row>
    <row r="15" spans="1:124" ht="16.5" thickBot="1">
      <c r="A15" s="61" t="s">
        <v>13</v>
      </c>
      <c r="B15" s="113" t="s">
        <v>76</v>
      </c>
      <c r="C15" s="55" t="s">
        <v>130</v>
      </c>
      <c r="D15" s="54" t="s">
        <v>100</v>
      </c>
      <c r="E15" s="56">
        <v>1</v>
      </c>
      <c r="F15" s="57" t="s">
        <v>0</v>
      </c>
      <c r="G15" s="58">
        <v>6</v>
      </c>
      <c r="H15" s="54" t="s">
        <v>102</v>
      </c>
      <c r="I15" s="47"/>
      <c r="J15" s="116">
        <v>0</v>
      </c>
      <c r="K15" s="85" t="s">
        <v>0</v>
      </c>
      <c r="L15" s="117">
        <v>3</v>
      </c>
      <c r="M15" s="86">
        <f t="shared" si="0"/>
        <v>1</v>
      </c>
      <c r="N15" s="116">
        <v>0</v>
      </c>
      <c r="O15" s="59" t="s">
        <v>0</v>
      </c>
      <c r="P15" s="117">
        <v>3</v>
      </c>
      <c r="Q15" s="60">
        <f t="shared" si="1"/>
        <v>1</v>
      </c>
      <c r="R15" s="116">
        <v>1</v>
      </c>
      <c r="S15" s="85" t="s">
        <v>0</v>
      </c>
      <c r="T15" s="117">
        <v>6</v>
      </c>
      <c r="U15" s="88">
        <f t="shared" si="2"/>
        <v>4</v>
      </c>
      <c r="V15" s="48">
        <v>1</v>
      </c>
      <c r="W15" s="59" t="s">
        <v>0</v>
      </c>
      <c r="X15" s="50">
        <v>4</v>
      </c>
      <c r="Y15" s="60">
        <f t="shared" si="3"/>
        <v>1</v>
      </c>
      <c r="Z15" s="118">
        <v>1</v>
      </c>
      <c r="AA15" s="85" t="s">
        <v>0</v>
      </c>
      <c r="AB15" s="119">
        <v>6</v>
      </c>
      <c r="AC15" s="88">
        <f t="shared" si="4"/>
        <v>4</v>
      </c>
      <c r="AD15" s="116">
        <v>1</v>
      </c>
      <c r="AE15" s="59" t="s">
        <v>0</v>
      </c>
      <c r="AF15" s="117">
        <v>4</v>
      </c>
      <c r="AG15" s="60">
        <f t="shared" si="5"/>
        <v>1</v>
      </c>
      <c r="AH15" s="116">
        <v>1</v>
      </c>
      <c r="AI15" s="85" t="s">
        <v>0</v>
      </c>
      <c r="AJ15" s="117">
        <v>6</v>
      </c>
      <c r="AK15" s="88">
        <f t="shared" si="6"/>
        <v>4</v>
      </c>
      <c r="AL15" s="50">
        <v>1</v>
      </c>
      <c r="AM15" s="59" t="s">
        <v>0</v>
      </c>
      <c r="AN15" s="50">
        <v>4</v>
      </c>
      <c r="AO15" s="60">
        <f t="shared" si="7"/>
        <v>1</v>
      </c>
      <c r="AP15" s="118">
        <v>1</v>
      </c>
      <c r="AQ15" s="85" t="s">
        <v>0</v>
      </c>
      <c r="AR15" s="119">
        <v>5</v>
      </c>
      <c r="AS15" s="88">
        <f t="shared" si="8"/>
        <v>1</v>
      </c>
      <c r="AT15" s="116">
        <v>0</v>
      </c>
      <c r="AU15" s="59" t="s">
        <v>0</v>
      </c>
      <c r="AV15" s="117">
        <v>4</v>
      </c>
      <c r="AW15" s="60">
        <f t="shared" si="9"/>
        <v>1</v>
      </c>
      <c r="AX15" s="116">
        <v>1</v>
      </c>
      <c r="AY15" s="85" t="s">
        <v>0</v>
      </c>
      <c r="AZ15" s="117">
        <v>3</v>
      </c>
      <c r="BA15" s="86">
        <f t="shared" si="10"/>
        <v>1</v>
      </c>
      <c r="BB15" s="116">
        <v>0</v>
      </c>
      <c r="BC15" s="59" t="s">
        <v>0</v>
      </c>
      <c r="BD15" s="117">
        <v>3</v>
      </c>
      <c r="BE15" s="60">
        <f t="shared" si="11"/>
        <v>1</v>
      </c>
      <c r="BF15" s="116">
        <v>0</v>
      </c>
      <c r="BG15" s="85" t="s">
        <v>0</v>
      </c>
      <c r="BH15" s="117">
        <v>3</v>
      </c>
      <c r="BI15" s="88">
        <f t="shared" si="12"/>
        <v>1</v>
      </c>
      <c r="BJ15" s="48">
        <v>0</v>
      </c>
      <c r="BK15" s="59" t="s">
        <v>0</v>
      </c>
      <c r="BL15" s="50">
        <v>4</v>
      </c>
      <c r="BM15" s="60">
        <f t="shared" si="13"/>
        <v>1</v>
      </c>
      <c r="BN15" s="116">
        <v>1</v>
      </c>
      <c r="BO15" s="85" t="s">
        <v>0</v>
      </c>
      <c r="BP15" s="117">
        <v>3</v>
      </c>
      <c r="BQ15" s="88">
        <f t="shared" si="14"/>
        <v>1</v>
      </c>
      <c r="BR15" s="116">
        <v>1</v>
      </c>
      <c r="BS15" s="59" t="s">
        <v>0</v>
      </c>
      <c r="BT15" s="117">
        <v>7</v>
      </c>
      <c r="BU15" s="60">
        <f t="shared" si="15"/>
        <v>1</v>
      </c>
      <c r="BV15" s="121">
        <v>1</v>
      </c>
      <c r="BW15" s="85" t="s">
        <v>0</v>
      </c>
      <c r="BX15" s="124">
        <v>5</v>
      </c>
      <c r="BY15" s="88">
        <f t="shared" si="16"/>
        <v>1</v>
      </c>
      <c r="BZ15" s="48"/>
      <c r="CA15" s="59" t="s">
        <v>0</v>
      </c>
      <c r="CB15" s="50"/>
      <c r="CC15" s="60">
        <f t="shared" si="17"/>
        <v>0</v>
      </c>
      <c r="CD15" s="81"/>
      <c r="CE15" s="85" t="s">
        <v>0</v>
      </c>
      <c r="CF15" s="83"/>
      <c r="CG15" s="88">
        <f t="shared" si="18"/>
        <v>0</v>
      </c>
      <c r="CH15" s="48"/>
      <c r="CI15" s="59" t="s">
        <v>0</v>
      </c>
      <c r="CJ15" s="50"/>
      <c r="CK15" s="60">
        <f t="shared" si="19"/>
        <v>0</v>
      </c>
      <c r="CL15" s="81"/>
      <c r="CM15" s="85" t="s">
        <v>0</v>
      </c>
      <c r="CN15" s="83"/>
      <c r="CO15" s="86">
        <f t="shared" si="20"/>
        <v>0</v>
      </c>
      <c r="CP15" s="48"/>
      <c r="CQ15" s="59" t="s">
        <v>0</v>
      </c>
      <c r="CR15" s="50"/>
      <c r="CS15" s="60">
        <f t="shared" si="21"/>
        <v>0</v>
      </c>
      <c r="CT15" s="93"/>
      <c r="CU15" s="85" t="s">
        <v>0</v>
      </c>
      <c r="CV15" s="94"/>
      <c r="CW15" s="88">
        <f t="shared" si="22"/>
        <v>0</v>
      </c>
      <c r="CX15" s="52"/>
      <c r="CY15" s="59" t="s">
        <v>0</v>
      </c>
      <c r="CZ15" s="53"/>
      <c r="DA15" s="60">
        <f t="shared" si="23"/>
        <v>0</v>
      </c>
      <c r="DB15" s="91"/>
      <c r="DC15" s="85" t="s">
        <v>0</v>
      </c>
      <c r="DD15" s="92"/>
      <c r="DE15" s="88">
        <f t="shared" si="24"/>
        <v>0</v>
      </c>
      <c r="DF15" s="25"/>
      <c r="DG15" s="34" t="str">
        <f>AT72</f>
        <v>P. Ševčík</v>
      </c>
      <c r="DH15" s="34">
        <f>AT75</f>
        <v>59</v>
      </c>
      <c r="DI15" s="25"/>
      <c r="DJ15" s="25"/>
      <c r="DK15" s="24"/>
      <c r="DL15" s="24"/>
      <c r="DM15" s="24"/>
      <c r="DN15" s="24"/>
      <c r="DO15" s="24"/>
      <c r="DP15" s="24"/>
      <c r="DQ15" s="24"/>
      <c r="DR15" s="115"/>
      <c r="DS15" s="25" t="s">
        <v>65</v>
      </c>
      <c r="DT15" s="28"/>
    </row>
    <row r="16" spans="1:124" ht="16.5" thickBot="1">
      <c r="A16" s="61" t="s">
        <v>14</v>
      </c>
      <c r="B16" s="113" t="s">
        <v>76</v>
      </c>
      <c r="C16" s="55" t="s">
        <v>130</v>
      </c>
      <c r="D16" s="54" t="s">
        <v>57</v>
      </c>
      <c r="E16" s="56">
        <v>5</v>
      </c>
      <c r="F16" s="57" t="s">
        <v>0</v>
      </c>
      <c r="G16" s="58">
        <v>3</v>
      </c>
      <c r="H16" s="54" t="s">
        <v>104</v>
      </c>
      <c r="I16" s="47"/>
      <c r="J16" s="116">
        <v>4</v>
      </c>
      <c r="K16" s="85" t="s">
        <v>0</v>
      </c>
      <c r="L16" s="117">
        <v>0</v>
      </c>
      <c r="M16" s="86">
        <f t="shared" si="0"/>
        <v>1</v>
      </c>
      <c r="N16" s="116">
        <v>4</v>
      </c>
      <c r="O16" s="59" t="s">
        <v>0</v>
      </c>
      <c r="P16" s="117">
        <v>0</v>
      </c>
      <c r="Q16" s="60">
        <f t="shared" si="1"/>
        <v>1</v>
      </c>
      <c r="R16" s="116">
        <v>6</v>
      </c>
      <c r="S16" s="85" t="s">
        <v>0</v>
      </c>
      <c r="T16" s="117">
        <v>0</v>
      </c>
      <c r="U16" s="88">
        <f t="shared" si="2"/>
        <v>1</v>
      </c>
      <c r="V16" s="48">
        <v>5</v>
      </c>
      <c r="W16" s="59" t="s">
        <v>0</v>
      </c>
      <c r="X16" s="50">
        <v>2</v>
      </c>
      <c r="Y16" s="60">
        <f t="shared" si="3"/>
        <v>1</v>
      </c>
      <c r="Z16" s="118">
        <v>5</v>
      </c>
      <c r="AA16" s="85" t="s">
        <v>0</v>
      </c>
      <c r="AB16" s="119">
        <v>1</v>
      </c>
      <c r="AC16" s="88">
        <f t="shared" si="4"/>
        <v>1</v>
      </c>
      <c r="AD16" s="116">
        <v>5</v>
      </c>
      <c r="AE16" s="59" t="s">
        <v>0</v>
      </c>
      <c r="AF16" s="117">
        <v>1</v>
      </c>
      <c r="AG16" s="60">
        <f t="shared" si="5"/>
        <v>1</v>
      </c>
      <c r="AH16" s="116">
        <v>3</v>
      </c>
      <c r="AI16" s="85" t="s">
        <v>0</v>
      </c>
      <c r="AJ16" s="117">
        <v>0</v>
      </c>
      <c r="AK16" s="88">
        <f t="shared" si="6"/>
        <v>1</v>
      </c>
      <c r="AL16" s="50">
        <v>4</v>
      </c>
      <c r="AM16" s="59" t="s">
        <v>0</v>
      </c>
      <c r="AN16" s="50">
        <v>1</v>
      </c>
      <c r="AO16" s="60">
        <f t="shared" si="7"/>
        <v>1</v>
      </c>
      <c r="AP16" s="118">
        <v>4</v>
      </c>
      <c r="AQ16" s="85" t="s">
        <v>0</v>
      </c>
      <c r="AR16" s="119">
        <v>2</v>
      </c>
      <c r="AS16" s="88">
        <f t="shared" si="8"/>
        <v>1</v>
      </c>
      <c r="AT16" s="116">
        <v>4</v>
      </c>
      <c r="AU16" s="59" t="s">
        <v>0</v>
      </c>
      <c r="AV16" s="117">
        <v>1</v>
      </c>
      <c r="AW16" s="60">
        <f t="shared" si="9"/>
        <v>1</v>
      </c>
      <c r="AX16" s="116">
        <v>4</v>
      </c>
      <c r="AY16" s="85" t="s">
        <v>0</v>
      </c>
      <c r="AZ16" s="117">
        <v>0</v>
      </c>
      <c r="BA16" s="86">
        <f t="shared" si="10"/>
        <v>1</v>
      </c>
      <c r="BB16" s="116">
        <v>3</v>
      </c>
      <c r="BC16" s="59" t="s">
        <v>0</v>
      </c>
      <c r="BD16" s="117">
        <v>0</v>
      </c>
      <c r="BE16" s="60">
        <f t="shared" si="11"/>
        <v>1</v>
      </c>
      <c r="BF16" s="116">
        <v>4</v>
      </c>
      <c r="BG16" s="85" t="s">
        <v>0</v>
      </c>
      <c r="BH16" s="117">
        <v>1</v>
      </c>
      <c r="BI16" s="88">
        <f t="shared" si="12"/>
        <v>1</v>
      </c>
      <c r="BJ16" s="48">
        <v>5</v>
      </c>
      <c r="BK16" s="59" t="s">
        <v>0</v>
      </c>
      <c r="BL16" s="50">
        <v>0</v>
      </c>
      <c r="BM16" s="60">
        <f t="shared" si="13"/>
        <v>1</v>
      </c>
      <c r="BN16" s="116">
        <v>5</v>
      </c>
      <c r="BO16" s="85" t="s">
        <v>0</v>
      </c>
      <c r="BP16" s="117">
        <v>0</v>
      </c>
      <c r="BQ16" s="88">
        <f t="shared" si="14"/>
        <v>1</v>
      </c>
      <c r="BR16" s="116">
        <v>6</v>
      </c>
      <c r="BS16" s="59" t="s">
        <v>0</v>
      </c>
      <c r="BT16" s="117">
        <v>0</v>
      </c>
      <c r="BU16" s="60">
        <f t="shared" si="15"/>
        <v>1</v>
      </c>
      <c r="BV16" s="121">
        <v>5</v>
      </c>
      <c r="BW16" s="85" t="s">
        <v>0</v>
      </c>
      <c r="BX16" s="124">
        <v>1</v>
      </c>
      <c r="BY16" s="88">
        <f t="shared" si="16"/>
        <v>1</v>
      </c>
      <c r="BZ16" s="48"/>
      <c r="CA16" s="59" t="s">
        <v>0</v>
      </c>
      <c r="CB16" s="50"/>
      <c r="CC16" s="60">
        <f t="shared" si="17"/>
        <v>0</v>
      </c>
      <c r="CD16" s="81"/>
      <c r="CE16" s="85" t="s">
        <v>0</v>
      </c>
      <c r="CF16" s="83"/>
      <c r="CG16" s="88">
        <f t="shared" si="18"/>
        <v>0</v>
      </c>
      <c r="CH16" s="48"/>
      <c r="CI16" s="59" t="s">
        <v>0</v>
      </c>
      <c r="CJ16" s="50"/>
      <c r="CK16" s="60">
        <f t="shared" si="19"/>
        <v>0</v>
      </c>
      <c r="CL16" s="81"/>
      <c r="CM16" s="85" t="s">
        <v>0</v>
      </c>
      <c r="CN16" s="83"/>
      <c r="CO16" s="86">
        <f t="shared" si="20"/>
        <v>0</v>
      </c>
      <c r="CP16" s="48"/>
      <c r="CQ16" s="59" t="s">
        <v>0</v>
      </c>
      <c r="CR16" s="50"/>
      <c r="CS16" s="60">
        <f t="shared" si="21"/>
        <v>0</v>
      </c>
      <c r="CT16" s="93"/>
      <c r="CU16" s="85" t="s">
        <v>0</v>
      </c>
      <c r="CV16" s="94"/>
      <c r="CW16" s="88">
        <f t="shared" si="22"/>
        <v>0</v>
      </c>
      <c r="CX16" s="52"/>
      <c r="CY16" s="59" t="s">
        <v>0</v>
      </c>
      <c r="CZ16" s="53"/>
      <c r="DA16" s="60">
        <f t="shared" si="23"/>
        <v>0</v>
      </c>
      <c r="DB16" s="91"/>
      <c r="DC16" s="85" t="s">
        <v>0</v>
      </c>
      <c r="DD16" s="92"/>
      <c r="DE16" s="88">
        <f t="shared" si="24"/>
        <v>0</v>
      </c>
      <c r="DF16" s="25"/>
      <c r="DG16" s="34" t="str">
        <f>AX72</f>
        <v>M. Svitková</v>
      </c>
      <c r="DH16" s="34">
        <f>AX75</f>
        <v>41</v>
      </c>
      <c r="DI16" s="25"/>
      <c r="DJ16" s="25"/>
      <c r="DK16" s="24"/>
      <c r="DL16" s="24"/>
      <c r="DM16" s="24"/>
      <c r="DN16" s="24"/>
      <c r="DO16" s="24"/>
      <c r="DP16" s="24"/>
      <c r="DQ16" s="24"/>
      <c r="DR16" s="115"/>
      <c r="DS16" s="25" t="s">
        <v>58</v>
      </c>
      <c r="DT16" s="28"/>
    </row>
    <row r="17" spans="1:124" ht="16.5" thickBot="1">
      <c r="A17" s="61" t="s">
        <v>15</v>
      </c>
      <c r="B17" s="113" t="s">
        <v>76</v>
      </c>
      <c r="C17" s="55" t="s">
        <v>130</v>
      </c>
      <c r="D17" s="54" t="s">
        <v>94</v>
      </c>
      <c r="E17" s="56">
        <v>10</v>
      </c>
      <c r="F17" s="57" t="s">
        <v>0</v>
      </c>
      <c r="G17" s="58">
        <v>0</v>
      </c>
      <c r="H17" s="54" t="s">
        <v>56</v>
      </c>
      <c r="I17" s="47"/>
      <c r="J17" s="116">
        <v>2</v>
      </c>
      <c r="K17" s="85" t="s">
        <v>0</v>
      </c>
      <c r="L17" s="117">
        <v>0</v>
      </c>
      <c r="M17" s="86">
        <f t="shared" si="0"/>
        <v>1</v>
      </c>
      <c r="N17" s="116">
        <v>4</v>
      </c>
      <c r="O17" s="59" t="s">
        <v>0</v>
      </c>
      <c r="P17" s="117">
        <v>2</v>
      </c>
      <c r="Q17" s="60">
        <f t="shared" si="1"/>
        <v>1</v>
      </c>
      <c r="R17" s="116">
        <v>5</v>
      </c>
      <c r="S17" s="85" t="s">
        <v>0</v>
      </c>
      <c r="T17" s="117">
        <v>1</v>
      </c>
      <c r="U17" s="88">
        <f t="shared" si="2"/>
        <v>1</v>
      </c>
      <c r="V17" s="48">
        <v>4</v>
      </c>
      <c r="W17" s="59" t="s">
        <v>0</v>
      </c>
      <c r="X17" s="50">
        <v>1</v>
      </c>
      <c r="Y17" s="60">
        <f t="shared" si="3"/>
        <v>1</v>
      </c>
      <c r="Z17" s="118">
        <v>5</v>
      </c>
      <c r="AA17" s="85" t="s">
        <v>0</v>
      </c>
      <c r="AB17" s="119">
        <v>1</v>
      </c>
      <c r="AC17" s="88">
        <f t="shared" si="4"/>
        <v>1</v>
      </c>
      <c r="AD17" s="116">
        <v>5</v>
      </c>
      <c r="AE17" s="59" t="s">
        <v>0</v>
      </c>
      <c r="AF17" s="117">
        <v>2</v>
      </c>
      <c r="AG17" s="60">
        <f t="shared" si="5"/>
        <v>1</v>
      </c>
      <c r="AH17" s="116">
        <v>5</v>
      </c>
      <c r="AI17" s="85" t="s">
        <v>0</v>
      </c>
      <c r="AJ17" s="117">
        <v>0</v>
      </c>
      <c r="AK17" s="88">
        <f t="shared" si="6"/>
        <v>1</v>
      </c>
      <c r="AL17" s="50">
        <v>5</v>
      </c>
      <c r="AM17" s="59" t="s">
        <v>0</v>
      </c>
      <c r="AN17" s="50">
        <v>1</v>
      </c>
      <c r="AO17" s="60">
        <f t="shared" si="7"/>
        <v>1</v>
      </c>
      <c r="AP17" s="118">
        <v>3</v>
      </c>
      <c r="AQ17" s="85" t="s">
        <v>0</v>
      </c>
      <c r="AR17" s="119">
        <v>3</v>
      </c>
      <c r="AS17" s="88">
        <f t="shared" si="8"/>
        <v>0</v>
      </c>
      <c r="AT17" s="116">
        <v>3</v>
      </c>
      <c r="AU17" s="59" t="s">
        <v>0</v>
      </c>
      <c r="AV17" s="117">
        <v>2</v>
      </c>
      <c r="AW17" s="60">
        <f t="shared" si="9"/>
        <v>1</v>
      </c>
      <c r="AX17" s="116">
        <v>4</v>
      </c>
      <c r="AY17" s="85" t="s">
        <v>0</v>
      </c>
      <c r="AZ17" s="117">
        <v>2</v>
      </c>
      <c r="BA17" s="86">
        <f t="shared" si="10"/>
        <v>1</v>
      </c>
      <c r="BB17" s="116">
        <v>3</v>
      </c>
      <c r="BC17" s="59" t="s">
        <v>0</v>
      </c>
      <c r="BD17" s="117">
        <v>1</v>
      </c>
      <c r="BE17" s="60">
        <f t="shared" si="11"/>
        <v>1</v>
      </c>
      <c r="BF17" s="116">
        <v>3</v>
      </c>
      <c r="BG17" s="85" t="s">
        <v>0</v>
      </c>
      <c r="BH17" s="117">
        <v>1</v>
      </c>
      <c r="BI17" s="88">
        <f t="shared" si="12"/>
        <v>1</v>
      </c>
      <c r="BJ17" s="48">
        <v>3</v>
      </c>
      <c r="BK17" s="59" t="s">
        <v>0</v>
      </c>
      <c r="BL17" s="50">
        <v>1</v>
      </c>
      <c r="BM17" s="60">
        <f t="shared" si="13"/>
        <v>1</v>
      </c>
      <c r="BN17" s="116">
        <v>4</v>
      </c>
      <c r="BO17" s="85" t="s">
        <v>0</v>
      </c>
      <c r="BP17" s="117">
        <v>1</v>
      </c>
      <c r="BQ17" s="88">
        <f t="shared" si="14"/>
        <v>1</v>
      </c>
      <c r="BR17" s="116">
        <v>4</v>
      </c>
      <c r="BS17" s="59" t="s">
        <v>0</v>
      </c>
      <c r="BT17" s="117">
        <v>1</v>
      </c>
      <c r="BU17" s="60">
        <f t="shared" si="15"/>
        <v>1</v>
      </c>
      <c r="BV17" s="121">
        <v>5</v>
      </c>
      <c r="BW17" s="85" t="s">
        <v>0</v>
      </c>
      <c r="BX17" s="124">
        <v>3</v>
      </c>
      <c r="BY17" s="88">
        <f t="shared" si="16"/>
        <v>1</v>
      </c>
      <c r="BZ17" s="48"/>
      <c r="CA17" s="59" t="s">
        <v>0</v>
      </c>
      <c r="CB17" s="50"/>
      <c r="CC17" s="60">
        <f t="shared" si="17"/>
        <v>0</v>
      </c>
      <c r="CD17" s="81"/>
      <c r="CE17" s="85" t="s">
        <v>0</v>
      </c>
      <c r="CF17" s="83"/>
      <c r="CG17" s="88">
        <f t="shared" si="18"/>
        <v>0</v>
      </c>
      <c r="CH17" s="48"/>
      <c r="CI17" s="59" t="s">
        <v>0</v>
      </c>
      <c r="CJ17" s="50"/>
      <c r="CK17" s="60">
        <f t="shared" si="19"/>
        <v>0</v>
      </c>
      <c r="CL17" s="81"/>
      <c r="CM17" s="85" t="s">
        <v>0</v>
      </c>
      <c r="CN17" s="83"/>
      <c r="CO17" s="86">
        <f t="shared" si="20"/>
        <v>0</v>
      </c>
      <c r="CP17" s="48"/>
      <c r="CQ17" s="59" t="s">
        <v>0</v>
      </c>
      <c r="CR17" s="50"/>
      <c r="CS17" s="60">
        <f t="shared" si="21"/>
        <v>0</v>
      </c>
      <c r="CT17" s="93"/>
      <c r="CU17" s="85" t="s">
        <v>0</v>
      </c>
      <c r="CV17" s="94"/>
      <c r="CW17" s="88">
        <f t="shared" si="22"/>
        <v>0</v>
      </c>
      <c r="CX17" s="52"/>
      <c r="CY17" s="59" t="s">
        <v>0</v>
      </c>
      <c r="CZ17" s="53"/>
      <c r="DA17" s="60">
        <f t="shared" si="23"/>
        <v>0</v>
      </c>
      <c r="DB17" s="91"/>
      <c r="DC17" s="85" t="s">
        <v>0</v>
      </c>
      <c r="DD17" s="92"/>
      <c r="DE17" s="88">
        <f t="shared" si="24"/>
        <v>0</v>
      </c>
      <c r="DF17" s="25"/>
      <c r="DG17" s="34" t="str">
        <f>BB72</f>
        <v>P. Mohelský</v>
      </c>
      <c r="DH17" s="34">
        <f>BB75</f>
        <v>49</v>
      </c>
      <c r="DI17" s="25"/>
      <c r="DJ17" s="25"/>
      <c r="DK17" s="24"/>
      <c r="DL17" s="24"/>
      <c r="DM17" s="24"/>
      <c r="DN17" s="24"/>
      <c r="DO17" s="24"/>
      <c r="DP17" s="24"/>
      <c r="DQ17" s="24"/>
      <c r="DR17" s="115"/>
      <c r="DS17" s="25" t="s">
        <v>96</v>
      </c>
      <c r="DT17" s="28"/>
    </row>
    <row r="18" spans="1:124" ht="16.5" thickBot="1">
      <c r="A18" s="61" t="s">
        <v>16</v>
      </c>
      <c r="B18" s="113" t="s">
        <v>76</v>
      </c>
      <c r="C18" s="55" t="s">
        <v>130</v>
      </c>
      <c r="D18" s="54" t="s">
        <v>97</v>
      </c>
      <c r="E18" s="56">
        <v>1</v>
      </c>
      <c r="F18" s="57" t="s">
        <v>0</v>
      </c>
      <c r="G18" s="58">
        <v>1</v>
      </c>
      <c r="H18" s="54" t="s">
        <v>96</v>
      </c>
      <c r="I18" s="47"/>
      <c r="J18" s="116">
        <v>1</v>
      </c>
      <c r="K18" s="85" t="s">
        <v>0</v>
      </c>
      <c r="L18" s="117">
        <v>2</v>
      </c>
      <c r="M18" s="86">
        <f t="shared" si="0"/>
        <v>0</v>
      </c>
      <c r="N18" s="116">
        <v>1</v>
      </c>
      <c r="O18" s="59" t="s">
        <v>0</v>
      </c>
      <c r="P18" s="117">
        <v>2</v>
      </c>
      <c r="Q18" s="60">
        <f t="shared" si="1"/>
        <v>0</v>
      </c>
      <c r="R18" s="116">
        <v>2</v>
      </c>
      <c r="S18" s="85" t="s">
        <v>0</v>
      </c>
      <c r="T18" s="117">
        <v>3</v>
      </c>
      <c r="U18" s="88">
        <f t="shared" si="2"/>
        <v>0</v>
      </c>
      <c r="V18" s="48">
        <v>3</v>
      </c>
      <c r="W18" s="59" t="s">
        <v>0</v>
      </c>
      <c r="X18" s="50">
        <v>2</v>
      </c>
      <c r="Y18" s="60">
        <f t="shared" si="3"/>
        <v>0</v>
      </c>
      <c r="Z18" s="118">
        <v>2</v>
      </c>
      <c r="AA18" s="85" t="s">
        <v>0</v>
      </c>
      <c r="AB18" s="119">
        <v>4</v>
      </c>
      <c r="AC18" s="88">
        <f t="shared" si="4"/>
        <v>0</v>
      </c>
      <c r="AD18" s="116">
        <v>3</v>
      </c>
      <c r="AE18" s="59" t="s">
        <v>0</v>
      </c>
      <c r="AF18" s="117">
        <v>3</v>
      </c>
      <c r="AG18" s="60">
        <f t="shared" si="5"/>
        <v>1</v>
      </c>
      <c r="AH18" s="116">
        <v>1</v>
      </c>
      <c r="AI18" s="85" t="s">
        <v>0</v>
      </c>
      <c r="AJ18" s="117">
        <v>2</v>
      </c>
      <c r="AK18" s="88">
        <f t="shared" si="6"/>
        <v>0</v>
      </c>
      <c r="AL18" s="50">
        <v>2</v>
      </c>
      <c r="AM18" s="59" t="s">
        <v>0</v>
      </c>
      <c r="AN18" s="50">
        <v>3</v>
      </c>
      <c r="AO18" s="60">
        <f t="shared" si="7"/>
        <v>0</v>
      </c>
      <c r="AP18" s="118">
        <v>2</v>
      </c>
      <c r="AQ18" s="85" t="s">
        <v>0</v>
      </c>
      <c r="AR18" s="119">
        <v>2</v>
      </c>
      <c r="AS18" s="88">
        <f t="shared" si="8"/>
        <v>1</v>
      </c>
      <c r="AT18" s="116">
        <v>2</v>
      </c>
      <c r="AU18" s="59" t="s">
        <v>0</v>
      </c>
      <c r="AV18" s="117">
        <v>3</v>
      </c>
      <c r="AW18" s="60">
        <f t="shared" si="9"/>
        <v>0</v>
      </c>
      <c r="AX18" s="116">
        <v>1</v>
      </c>
      <c r="AY18" s="85" t="s">
        <v>0</v>
      </c>
      <c r="AZ18" s="117">
        <v>2</v>
      </c>
      <c r="BA18" s="86">
        <f t="shared" si="10"/>
        <v>0</v>
      </c>
      <c r="BB18" s="116">
        <v>2</v>
      </c>
      <c r="BC18" s="59" t="s">
        <v>0</v>
      </c>
      <c r="BD18" s="117">
        <v>2</v>
      </c>
      <c r="BE18" s="60">
        <f t="shared" si="11"/>
        <v>1</v>
      </c>
      <c r="BF18" s="116">
        <v>1</v>
      </c>
      <c r="BG18" s="85" t="s">
        <v>0</v>
      </c>
      <c r="BH18" s="117">
        <v>2</v>
      </c>
      <c r="BI18" s="88">
        <f t="shared" si="12"/>
        <v>0</v>
      </c>
      <c r="BJ18" s="48">
        <v>1</v>
      </c>
      <c r="BK18" s="59" t="s">
        <v>0</v>
      </c>
      <c r="BL18" s="50">
        <v>3</v>
      </c>
      <c r="BM18" s="60">
        <f t="shared" si="13"/>
        <v>0</v>
      </c>
      <c r="BN18" s="116">
        <v>1</v>
      </c>
      <c r="BO18" s="85" t="s">
        <v>0</v>
      </c>
      <c r="BP18" s="117">
        <v>2</v>
      </c>
      <c r="BQ18" s="88">
        <f t="shared" si="14"/>
        <v>0</v>
      </c>
      <c r="BR18" s="116">
        <v>2</v>
      </c>
      <c r="BS18" s="59" t="s">
        <v>0</v>
      </c>
      <c r="BT18" s="117">
        <v>2</v>
      </c>
      <c r="BU18" s="60">
        <f t="shared" si="15"/>
        <v>1</v>
      </c>
      <c r="BV18" s="121">
        <v>2</v>
      </c>
      <c r="BW18" s="85" t="s">
        <v>0</v>
      </c>
      <c r="BX18" s="124">
        <v>4</v>
      </c>
      <c r="BY18" s="88">
        <f t="shared" si="16"/>
        <v>0</v>
      </c>
      <c r="BZ18" s="48"/>
      <c r="CA18" s="59" t="s">
        <v>0</v>
      </c>
      <c r="CB18" s="50">
        <v>4</v>
      </c>
      <c r="CC18" s="60">
        <f t="shared" si="17"/>
        <v>0</v>
      </c>
      <c r="CD18" s="81"/>
      <c r="CE18" s="85" t="s">
        <v>0</v>
      </c>
      <c r="CF18" s="83">
        <v>4</v>
      </c>
      <c r="CG18" s="88">
        <f t="shared" si="18"/>
        <v>0</v>
      </c>
      <c r="CH18" s="48"/>
      <c r="CI18" s="59" t="s">
        <v>0</v>
      </c>
      <c r="CJ18" s="50">
        <v>4</v>
      </c>
      <c r="CK18" s="60">
        <f t="shared" si="19"/>
        <v>0</v>
      </c>
      <c r="CL18" s="81"/>
      <c r="CM18" s="85" t="s">
        <v>0</v>
      </c>
      <c r="CN18" s="83">
        <v>4</v>
      </c>
      <c r="CO18" s="86">
        <f t="shared" si="20"/>
        <v>0</v>
      </c>
      <c r="CP18" s="48"/>
      <c r="CQ18" s="59" t="s">
        <v>0</v>
      </c>
      <c r="CR18" s="50">
        <v>4</v>
      </c>
      <c r="CS18" s="60">
        <f t="shared" si="21"/>
        <v>0</v>
      </c>
      <c r="CT18" s="93"/>
      <c r="CU18" s="85" t="s">
        <v>0</v>
      </c>
      <c r="CV18" s="94">
        <v>4</v>
      </c>
      <c r="CW18" s="88">
        <f t="shared" si="22"/>
        <v>0</v>
      </c>
      <c r="CX18" s="52"/>
      <c r="CY18" s="59" t="s">
        <v>0</v>
      </c>
      <c r="CZ18" s="53">
        <v>4</v>
      </c>
      <c r="DA18" s="60">
        <f t="shared" si="23"/>
        <v>0</v>
      </c>
      <c r="DB18" s="91"/>
      <c r="DC18" s="85" t="s">
        <v>0</v>
      </c>
      <c r="DD18" s="92">
        <v>4</v>
      </c>
      <c r="DE18" s="88">
        <f t="shared" si="24"/>
        <v>0</v>
      </c>
      <c r="DF18" s="25"/>
      <c r="DG18" s="34" t="str">
        <f>BF72</f>
        <v>J. Šmidrkalová</v>
      </c>
      <c r="DH18" s="34">
        <f>BF75</f>
        <v>28</v>
      </c>
      <c r="DI18" s="25"/>
      <c r="DJ18" s="25"/>
      <c r="DK18" s="24"/>
      <c r="DL18" s="24"/>
      <c r="DM18" s="24"/>
      <c r="DN18" s="24"/>
      <c r="DO18" s="24"/>
      <c r="DP18" s="24"/>
      <c r="DQ18" s="24"/>
      <c r="DR18" s="115"/>
      <c r="DS18" s="25" t="s">
        <v>99</v>
      </c>
      <c r="DT18" s="28"/>
    </row>
    <row r="19" spans="1:124" ht="16.5" thickBot="1">
      <c r="A19" s="61" t="s">
        <v>17</v>
      </c>
      <c r="B19" s="113" t="s">
        <v>76</v>
      </c>
      <c r="C19" s="55" t="s">
        <v>130</v>
      </c>
      <c r="D19" s="54" t="s">
        <v>55</v>
      </c>
      <c r="E19" s="56">
        <v>1</v>
      </c>
      <c r="F19" s="57" t="s">
        <v>0</v>
      </c>
      <c r="G19" s="58">
        <v>3</v>
      </c>
      <c r="H19" s="54" t="s">
        <v>54</v>
      </c>
      <c r="I19" s="47"/>
      <c r="J19" s="116">
        <v>0</v>
      </c>
      <c r="K19" s="85" t="s">
        <v>0</v>
      </c>
      <c r="L19" s="117">
        <v>2</v>
      </c>
      <c r="M19" s="86">
        <f t="shared" si="0"/>
        <v>1</v>
      </c>
      <c r="N19" s="116">
        <v>1</v>
      </c>
      <c r="O19" s="59" t="s">
        <v>0</v>
      </c>
      <c r="P19" s="117">
        <v>1</v>
      </c>
      <c r="Q19" s="60">
        <f t="shared" si="1"/>
        <v>0</v>
      </c>
      <c r="R19" s="116">
        <v>2</v>
      </c>
      <c r="S19" s="85" t="s">
        <v>0</v>
      </c>
      <c r="T19" s="117">
        <v>4</v>
      </c>
      <c r="U19" s="88">
        <f t="shared" si="2"/>
        <v>1</v>
      </c>
      <c r="V19" s="48">
        <v>2</v>
      </c>
      <c r="W19" s="59" t="s">
        <v>0</v>
      </c>
      <c r="X19" s="50">
        <v>4</v>
      </c>
      <c r="Y19" s="60">
        <f t="shared" si="3"/>
        <v>1</v>
      </c>
      <c r="Z19" s="118">
        <v>2</v>
      </c>
      <c r="AA19" s="85" t="s">
        <v>0</v>
      </c>
      <c r="AB19" s="119">
        <v>4</v>
      </c>
      <c r="AC19" s="88">
        <f t="shared" si="4"/>
        <v>1</v>
      </c>
      <c r="AD19" s="116">
        <v>1</v>
      </c>
      <c r="AE19" s="59" t="s">
        <v>0</v>
      </c>
      <c r="AF19" s="117">
        <v>3</v>
      </c>
      <c r="AG19" s="60">
        <f t="shared" si="5"/>
        <v>4</v>
      </c>
      <c r="AH19" s="116">
        <v>2</v>
      </c>
      <c r="AI19" s="85" t="s">
        <v>0</v>
      </c>
      <c r="AJ19" s="117">
        <v>4</v>
      </c>
      <c r="AK19" s="88">
        <f t="shared" si="6"/>
        <v>1</v>
      </c>
      <c r="AL19" s="50">
        <v>1</v>
      </c>
      <c r="AM19" s="59" t="s">
        <v>0</v>
      </c>
      <c r="AN19" s="50">
        <v>3</v>
      </c>
      <c r="AO19" s="60">
        <f t="shared" si="7"/>
        <v>4</v>
      </c>
      <c r="AP19" s="118">
        <v>0</v>
      </c>
      <c r="AQ19" s="85" t="s">
        <v>0</v>
      </c>
      <c r="AR19" s="119">
        <v>3</v>
      </c>
      <c r="AS19" s="88">
        <f t="shared" si="8"/>
        <v>1</v>
      </c>
      <c r="AT19" s="116">
        <v>1</v>
      </c>
      <c r="AU19" s="59" t="s">
        <v>0</v>
      </c>
      <c r="AV19" s="117">
        <v>3</v>
      </c>
      <c r="AW19" s="60">
        <f t="shared" si="9"/>
        <v>4</v>
      </c>
      <c r="AX19" s="116">
        <v>1</v>
      </c>
      <c r="AY19" s="85" t="s">
        <v>0</v>
      </c>
      <c r="AZ19" s="117">
        <v>2</v>
      </c>
      <c r="BA19" s="86">
        <f t="shared" si="10"/>
        <v>1</v>
      </c>
      <c r="BB19" s="116">
        <v>1</v>
      </c>
      <c r="BC19" s="59" t="s">
        <v>0</v>
      </c>
      <c r="BD19" s="117">
        <v>3</v>
      </c>
      <c r="BE19" s="60">
        <f t="shared" si="11"/>
        <v>4</v>
      </c>
      <c r="BF19" s="116">
        <v>2</v>
      </c>
      <c r="BG19" s="85" t="s">
        <v>0</v>
      </c>
      <c r="BH19" s="117">
        <v>1</v>
      </c>
      <c r="BI19" s="88">
        <f t="shared" si="12"/>
        <v>-1</v>
      </c>
      <c r="BJ19" s="48">
        <v>2</v>
      </c>
      <c r="BK19" s="59" t="s">
        <v>0</v>
      </c>
      <c r="BL19" s="50">
        <v>4</v>
      </c>
      <c r="BM19" s="60">
        <f t="shared" si="13"/>
        <v>1</v>
      </c>
      <c r="BN19" s="116">
        <v>2</v>
      </c>
      <c r="BO19" s="85" t="s">
        <v>0</v>
      </c>
      <c r="BP19" s="117">
        <v>3</v>
      </c>
      <c r="BQ19" s="88">
        <f t="shared" si="14"/>
        <v>1</v>
      </c>
      <c r="BR19" s="116">
        <v>1</v>
      </c>
      <c r="BS19" s="59" t="s">
        <v>0</v>
      </c>
      <c r="BT19" s="117">
        <v>2</v>
      </c>
      <c r="BU19" s="60">
        <f t="shared" si="15"/>
        <v>1</v>
      </c>
      <c r="BV19" s="121">
        <v>1</v>
      </c>
      <c r="BW19" s="85" t="s">
        <v>0</v>
      </c>
      <c r="BX19" s="124">
        <v>3</v>
      </c>
      <c r="BY19" s="88">
        <f t="shared" si="16"/>
        <v>4</v>
      </c>
      <c r="BZ19" s="48"/>
      <c r="CA19" s="59" t="s">
        <v>0</v>
      </c>
      <c r="CB19" s="50"/>
      <c r="CC19" s="60">
        <f t="shared" si="17"/>
        <v>0</v>
      </c>
      <c r="CD19" s="81"/>
      <c r="CE19" s="85" t="s">
        <v>0</v>
      </c>
      <c r="CF19" s="83"/>
      <c r="CG19" s="88">
        <f t="shared" si="18"/>
        <v>0</v>
      </c>
      <c r="CH19" s="48"/>
      <c r="CI19" s="59" t="s">
        <v>0</v>
      </c>
      <c r="CJ19" s="50"/>
      <c r="CK19" s="60">
        <f t="shared" si="19"/>
        <v>0</v>
      </c>
      <c r="CL19" s="81"/>
      <c r="CM19" s="85" t="s">
        <v>0</v>
      </c>
      <c r="CN19" s="83"/>
      <c r="CO19" s="86">
        <f t="shared" si="20"/>
        <v>0</v>
      </c>
      <c r="CP19" s="48"/>
      <c r="CQ19" s="59" t="s">
        <v>0</v>
      </c>
      <c r="CR19" s="50"/>
      <c r="CS19" s="60">
        <f t="shared" si="21"/>
        <v>0</v>
      </c>
      <c r="CT19" s="93"/>
      <c r="CU19" s="85" t="s">
        <v>0</v>
      </c>
      <c r="CV19" s="94"/>
      <c r="CW19" s="88">
        <f t="shared" si="22"/>
        <v>0</v>
      </c>
      <c r="CX19" s="52"/>
      <c r="CY19" s="59" t="s">
        <v>0</v>
      </c>
      <c r="CZ19" s="53"/>
      <c r="DA19" s="60">
        <f t="shared" si="23"/>
        <v>0</v>
      </c>
      <c r="DB19" s="91"/>
      <c r="DC19" s="85" t="s">
        <v>0</v>
      </c>
      <c r="DD19" s="92"/>
      <c r="DE19" s="88">
        <f t="shared" si="24"/>
        <v>0</v>
      </c>
      <c r="DF19" s="25"/>
      <c r="DG19" s="34" t="str">
        <f>BJ72</f>
        <v>J. Sokolová</v>
      </c>
      <c r="DH19" s="34">
        <f>BJ75</f>
        <v>40</v>
      </c>
      <c r="DI19" s="25"/>
      <c r="DJ19" s="25"/>
      <c r="DK19" s="24"/>
      <c r="DL19" s="24"/>
      <c r="DM19" s="24"/>
      <c r="DN19" s="24"/>
      <c r="DO19" s="24"/>
      <c r="DP19" s="24"/>
      <c r="DQ19" s="24"/>
      <c r="DR19" s="115"/>
      <c r="DS19" s="25" t="s">
        <v>97</v>
      </c>
      <c r="DT19" s="28"/>
    </row>
    <row r="20" spans="1:124" ht="16.5" thickBot="1">
      <c r="A20" s="61" t="s">
        <v>18</v>
      </c>
      <c r="B20" s="113" t="s">
        <v>76</v>
      </c>
      <c r="C20" s="55" t="s">
        <v>130</v>
      </c>
      <c r="D20" s="54" t="s">
        <v>101</v>
      </c>
      <c r="E20" s="56">
        <v>0</v>
      </c>
      <c r="F20" s="57" t="s">
        <v>0</v>
      </c>
      <c r="G20" s="58">
        <v>3</v>
      </c>
      <c r="H20" s="54" t="s">
        <v>103</v>
      </c>
      <c r="I20" s="47"/>
      <c r="J20" s="116">
        <v>1</v>
      </c>
      <c r="K20" s="85" t="s">
        <v>0</v>
      </c>
      <c r="L20" s="117">
        <v>3</v>
      </c>
      <c r="M20" s="86">
        <f t="shared" si="0"/>
        <v>1</v>
      </c>
      <c r="N20" s="116">
        <v>1</v>
      </c>
      <c r="O20" s="59" t="s">
        <v>0</v>
      </c>
      <c r="P20" s="117">
        <v>3</v>
      </c>
      <c r="Q20" s="60">
        <f t="shared" si="1"/>
        <v>1</v>
      </c>
      <c r="R20" s="116">
        <v>2</v>
      </c>
      <c r="S20" s="85" t="s">
        <v>0</v>
      </c>
      <c r="T20" s="117">
        <v>4</v>
      </c>
      <c r="U20" s="88">
        <f t="shared" si="2"/>
        <v>1</v>
      </c>
      <c r="V20" s="48">
        <v>2</v>
      </c>
      <c r="W20" s="59" t="s">
        <v>0</v>
      </c>
      <c r="X20" s="50">
        <v>3</v>
      </c>
      <c r="Y20" s="60">
        <f t="shared" si="3"/>
        <v>1</v>
      </c>
      <c r="Z20" s="118">
        <v>1</v>
      </c>
      <c r="AA20" s="85" t="s">
        <v>0</v>
      </c>
      <c r="AB20" s="119">
        <v>4</v>
      </c>
      <c r="AC20" s="88">
        <f t="shared" si="4"/>
        <v>1</v>
      </c>
      <c r="AD20" s="116">
        <v>2</v>
      </c>
      <c r="AE20" s="59" t="s">
        <v>0</v>
      </c>
      <c r="AF20" s="117">
        <v>4</v>
      </c>
      <c r="AG20" s="60">
        <f t="shared" si="5"/>
        <v>1</v>
      </c>
      <c r="AH20" s="116">
        <v>1</v>
      </c>
      <c r="AI20" s="85" t="s">
        <v>0</v>
      </c>
      <c r="AJ20" s="117">
        <v>2</v>
      </c>
      <c r="AK20" s="88">
        <f t="shared" si="6"/>
        <v>1</v>
      </c>
      <c r="AL20" s="50">
        <v>1</v>
      </c>
      <c r="AM20" s="59" t="s">
        <v>0</v>
      </c>
      <c r="AN20" s="50">
        <v>4</v>
      </c>
      <c r="AO20" s="60">
        <f t="shared" si="7"/>
        <v>1</v>
      </c>
      <c r="AP20" s="118">
        <v>1</v>
      </c>
      <c r="AQ20" s="85" t="s">
        <v>0</v>
      </c>
      <c r="AR20" s="119">
        <v>2</v>
      </c>
      <c r="AS20" s="88">
        <f t="shared" si="8"/>
        <v>1</v>
      </c>
      <c r="AT20" s="116">
        <v>1</v>
      </c>
      <c r="AU20" s="59" t="s">
        <v>0</v>
      </c>
      <c r="AV20" s="117">
        <v>2</v>
      </c>
      <c r="AW20" s="60">
        <f t="shared" si="9"/>
        <v>1</v>
      </c>
      <c r="AX20" s="116">
        <v>1</v>
      </c>
      <c r="AY20" s="85" t="s">
        <v>0</v>
      </c>
      <c r="AZ20" s="117">
        <v>3</v>
      </c>
      <c r="BA20" s="86">
        <f t="shared" si="10"/>
        <v>1</v>
      </c>
      <c r="BB20" s="116">
        <v>0</v>
      </c>
      <c r="BC20" s="59" t="s">
        <v>0</v>
      </c>
      <c r="BD20" s="117">
        <v>4</v>
      </c>
      <c r="BE20" s="60">
        <f t="shared" si="11"/>
        <v>1</v>
      </c>
      <c r="BF20" s="116">
        <v>1</v>
      </c>
      <c r="BG20" s="85" t="s">
        <v>0</v>
      </c>
      <c r="BH20" s="117">
        <v>3</v>
      </c>
      <c r="BI20" s="88">
        <f t="shared" si="12"/>
        <v>1</v>
      </c>
      <c r="BJ20" s="48">
        <v>1</v>
      </c>
      <c r="BK20" s="59" t="s">
        <v>0</v>
      </c>
      <c r="BL20" s="50">
        <v>3</v>
      </c>
      <c r="BM20" s="60">
        <f t="shared" si="13"/>
        <v>1</v>
      </c>
      <c r="BN20" s="116">
        <v>2</v>
      </c>
      <c r="BO20" s="85" t="s">
        <v>0</v>
      </c>
      <c r="BP20" s="117">
        <v>4</v>
      </c>
      <c r="BQ20" s="88">
        <f t="shared" si="14"/>
        <v>1</v>
      </c>
      <c r="BR20" s="116">
        <v>1</v>
      </c>
      <c r="BS20" s="59" t="s">
        <v>0</v>
      </c>
      <c r="BT20" s="117">
        <v>4</v>
      </c>
      <c r="BU20" s="60">
        <f t="shared" si="15"/>
        <v>1</v>
      </c>
      <c r="BV20" s="121">
        <v>2</v>
      </c>
      <c r="BW20" s="85" t="s">
        <v>0</v>
      </c>
      <c r="BX20" s="124">
        <v>5</v>
      </c>
      <c r="BY20" s="88">
        <f t="shared" si="16"/>
        <v>1</v>
      </c>
      <c r="BZ20" s="48"/>
      <c r="CA20" s="59" t="s">
        <v>0</v>
      </c>
      <c r="CB20" s="50"/>
      <c r="CC20" s="60">
        <f t="shared" si="17"/>
        <v>0</v>
      </c>
      <c r="CD20" s="81"/>
      <c r="CE20" s="85" t="s">
        <v>0</v>
      </c>
      <c r="CF20" s="83"/>
      <c r="CG20" s="88">
        <f t="shared" si="18"/>
        <v>0</v>
      </c>
      <c r="CH20" s="48"/>
      <c r="CI20" s="59" t="s">
        <v>0</v>
      </c>
      <c r="CJ20" s="50"/>
      <c r="CK20" s="60">
        <f t="shared" si="19"/>
        <v>0</v>
      </c>
      <c r="CL20" s="81"/>
      <c r="CM20" s="85" t="s">
        <v>0</v>
      </c>
      <c r="CN20" s="83"/>
      <c r="CO20" s="86">
        <f t="shared" si="20"/>
        <v>0</v>
      </c>
      <c r="CP20" s="48"/>
      <c r="CQ20" s="59" t="s">
        <v>0</v>
      </c>
      <c r="CR20" s="50"/>
      <c r="CS20" s="60">
        <f t="shared" si="21"/>
        <v>0</v>
      </c>
      <c r="CT20" s="93"/>
      <c r="CU20" s="85" t="s">
        <v>0</v>
      </c>
      <c r="CV20" s="94"/>
      <c r="CW20" s="88">
        <f t="shared" si="22"/>
        <v>0</v>
      </c>
      <c r="CX20" s="52"/>
      <c r="CY20" s="59" t="s">
        <v>0</v>
      </c>
      <c r="CZ20" s="53"/>
      <c r="DA20" s="60">
        <f t="shared" si="23"/>
        <v>0</v>
      </c>
      <c r="DB20" s="91"/>
      <c r="DC20" s="85" t="s">
        <v>0</v>
      </c>
      <c r="DD20" s="92"/>
      <c r="DE20" s="88">
        <f t="shared" si="24"/>
        <v>0</v>
      </c>
      <c r="DF20" s="25"/>
      <c r="DG20" s="34" t="str">
        <f>BN72</f>
        <v>M. Hetflajš</v>
      </c>
      <c r="DH20" s="34">
        <f>BN75</f>
        <v>44</v>
      </c>
      <c r="DI20" s="25"/>
      <c r="DJ20" s="25"/>
      <c r="DK20" s="24"/>
      <c r="DL20" s="24"/>
      <c r="DM20" s="24"/>
      <c r="DN20" s="24"/>
      <c r="DO20" s="24"/>
      <c r="DP20" s="24"/>
      <c r="DQ20" s="24"/>
      <c r="DR20" s="115"/>
      <c r="DS20" s="25" t="s">
        <v>104</v>
      </c>
      <c r="DT20" s="28"/>
    </row>
    <row r="21" spans="1:124" ht="16.5" thickBot="1">
      <c r="A21" s="61" t="s">
        <v>19</v>
      </c>
      <c r="B21" s="113" t="s">
        <v>77</v>
      </c>
      <c r="C21" s="55" t="s">
        <v>130</v>
      </c>
      <c r="D21" s="54" t="s">
        <v>98</v>
      </c>
      <c r="E21" s="56">
        <v>1</v>
      </c>
      <c r="F21" s="57" t="s">
        <v>0</v>
      </c>
      <c r="G21" s="58">
        <v>8</v>
      </c>
      <c r="H21" s="54" t="s">
        <v>102</v>
      </c>
      <c r="I21" s="47"/>
      <c r="J21" s="116">
        <v>1</v>
      </c>
      <c r="K21" s="85" t="s">
        <v>0</v>
      </c>
      <c r="L21" s="117">
        <v>2</v>
      </c>
      <c r="M21" s="86">
        <f t="shared" si="0"/>
        <v>1</v>
      </c>
      <c r="N21" s="116">
        <v>0</v>
      </c>
      <c r="O21" s="59" t="s">
        <v>0</v>
      </c>
      <c r="P21" s="117">
        <v>2</v>
      </c>
      <c r="Q21" s="60">
        <f t="shared" si="1"/>
        <v>1</v>
      </c>
      <c r="R21" s="116">
        <v>1</v>
      </c>
      <c r="S21" s="85" t="s">
        <v>0</v>
      </c>
      <c r="T21" s="117">
        <v>4</v>
      </c>
      <c r="U21" s="88">
        <f t="shared" si="2"/>
        <v>1</v>
      </c>
      <c r="V21" s="48">
        <v>2</v>
      </c>
      <c r="W21" s="59" t="s">
        <v>0</v>
      </c>
      <c r="X21" s="50">
        <v>5</v>
      </c>
      <c r="Y21" s="60">
        <f t="shared" si="3"/>
        <v>1</v>
      </c>
      <c r="Z21" s="118">
        <v>2</v>
      </c>
      <c r="AA21" s="85" t="s">
        <v>0</v>
      </c>
      <c r="AB21" s="119">
        <v>4</v>
      </c>
      <c r="AC21" s="88">
        <f t="shared" si="4"/>
        <v>1</v>
      </c>
      <c r="AD21" s="116">
        <v>1</v>
      </c>
      <c r="AE21" s="59" t="s">
        <v>0</v>
      </c>
      <c r="AF21" s="117">
        <v>4</v>
      </c>
      <c r="AG21" s="60">
        <f t="shared" si="5"/>
        <v>1</v>
      </c>
      <c r="AH21" s="116">
        <v>0</v>
      </c>
      <c r="AI21" s="85" t="s">
        <v>0</v>
      </c>
      <c r="AJ21" s="117">
        <v>3</v>
      </c>
      <c r="AK21" s="88">
        <f t="shared" si="6"/>
        <v>1</v>
      </c>
      <c r="AL21" s="50">
        <v>1</v>
      </c>
      <c r="AM21" s="59" t="s">
        <v>0</v>
      </c>
      <c r="AN21" s="50">
        <v>3</v>
      </c>
      <c r="AO21" s="60">
        <f t="shared" si="7"/>
        <v>1</v>
      </c>
      <c r="AP21" s="118">
        <v>2</v>
      </c>
      <c r="AQ21" s="85" t="s">
        <v>0</v>
      </c>
      <c r="AR21" s="119">
        <v>4</v>
      </c>
      <c r="AS21" s="88">
        <f t="shared" si="8"/>
        <v>1</v>
      </c>
      <c r="AT21" s="116">
        <v>2</v>
      </c>
      <c r="AU21" s="59" t="s">
        <v>0</v>
      </c>
      <c r="AV21" s="117">
        <v>4</v>
      </c>
      <c r="AW21" s="60">
        <f t="shared" si="9"/>
        <v>1</v>
      </c>
      <c r="AX21" s="116">
        <v>1</v>
      </c>
      <c r="AY21" s="85" t="s">
        <v>0</v>
      </c>
      <c r="AZ21" s="117">
        <v>4</v>
      </c>
      <c r="BA21" s="86">
        <f t="shared" si="10"/>
        <v>1</v>
      </c>
      <c r="BB21" s="116">
        <v>1</v>
      </c>
      <c r="BC21" s="59" t="s">
        <v>0</v>
      </c>
      <c r="BD21" s="117">
        <v>2</v>
      </c>
      <c r="BE21" s="60">
        <f t="shared" si="11"/>
        <v>1</v>
      </c>
      <c r="BF21" s="116">
        <v>1</v>
      </c>
      <c r="BG21" s="85" t="s">
        <v>0</v>
      </c>
      <c r="BH21" s="117">
        <v>3</v>
      </c>
      <c r="BI21" s="88">
        <f t="shared" si="12"/>
        <v>1</v>
      </c>
      <c r="BJ21" s="48">
        <v>0</v>
      </c>
      <c r="BK21" s="59" t="s">
        <v>0</v>
      </c>
      <c r="BL21" s="50">
        <v>5</v>
      </c>
      <c r="BM21" s="60">
        <f t="shared" si="13"/>
        <v>1</v>
      </c>
      <c r="BN21" s="116">
        <v>1</v>
      </c>
      <c r="BO21" s="85" t="s">
        <v>0</v>
      </c>
      <c r="BP21" s="117">
        <v>2</v>
      </c>
      <c r="BQ21" s="88">
        <f t="shared" si="14"/>
        <v>1</v>
      </c>
      <c r="BR21" s="116">
        <v>2</v>
      </c>
      <c r="BS21" s="59" t="s">
        <v>0</v>
      </c>
      <c r="BT21" s="117">
        <v>5</v>
      </c>
      <c r="BU21" s="60">
        <f t="shared" si="15"/>
        <v>1</v>
      </c>
      <c r="BV21" s="121">
        <v>2</v>
      </c>
      <c r="BW21" s="85" t="s">
        <v>0</v>
      </c>
      <c r="BX21" s="124">
        <v>5</v>
      </c>
      <c r="BY21" s="88">
        <f t="shared" si="16"/>
        <v>1</v>
      </c>
      <c r="BZ21" s="48"/>
      <c r="CA21" s="59" t="s">
        <v>0</v>
      </c>
      <c r="CB21" s="50"/>
      <c r="CC21" s="60">
        <f t="shared" si="17"/>
        <v>0</v>
      </c>
      <c r="CD21" s="81"/>
      <c r="CE21" s="85" t="s">
        <v>0</v>
      </c>
      <c r="CF21" s="83"/>
      <c r="CG21" s="88">
        <f t="shared" si="18"/>
        <v>0</v>
      </c>
      <c r="CH21" s="48"/>
      <c r="CI21" s="59" t="s">
        <v>0</v>
      </c>
      <c r="CJ21" s="50"/>
      <c r="CK21" s="60">
        <f t="shared" si="19"/>
        <v>0</v>
      </c>
      <c r="CL21" s="81"/>
      <c r="CM21" s="85" t="s">
        <v>0</v>
      </c>
      <c r="CN21" s="83"/>
      <c r="CO21" s="86">
        <f t="shared" si="20"/>
        <v>0</v>
      </c>
      <c r="CP21" s="48"/>
      <c r="CQ21" s="59" t="s">
        <v>0</v>
      </c>
      <c r="CR21" s="50"/>
      <c r="CS21" s="60">
        <f t="shared" si="21"/>
        <v>0</v>
      </c>
      <c r="CT21" s="93"/>
      <c r="CU21" s="85" t="s">
        <v>0</v>
      </c>
      <c r="CV21" s="94"/>
      <c r="CW21" s="88">
        <f t="shared" si="22"/>
        <v>0</v>
      </c>
      <c r="CX21" s="52"/>
      <c r="CY21" s="59" t="s">
        <v>0</v>
      </c>
      <c r="CZ21" s="53"/>
      <c r="DA21" s="60">
        <f t="shared" si="23"/>
        <v>0</v>
      </c>
      <c r="DB21" s="91"/>
      <c r="DC21" s="85" t="s">
        <v>0</v>
      </c>
      <c r="DD21" s="92"/>
      <c r="DE21" s="88">
        <f t="shared" si="24"/>
        <v>0</v>
      </c>
      <c r="DF21" s="25"/>
      <c r="DG21" s="34" t="str">
        <f>BR72</f>
        <v>M. Fabián</v>
      </c>
      <c r="DH21" s="34">
        <f>BR75</f>
        <v>43</v>
      </c>
      <c r="DI21" s="25"/>
      <c r="DJ21" s="25"/>
      <c r="DK21" s="24"/>
      <c r="DL21" s="24"/>
      <c r="DM21" s="24"/>
      <c r="DN21" s="24"/>
      <c r="DO21" s="24"/>
      <c r="DP21" s="24"/>
      <c r="DQ21" s="24"/>
      <c r="DR21" s="115"/>
      <c r="DS21" s="25" t="s">
        <v>101</v>
      </c>
      <c r="DT21" s="28"/>
    </row>
    <row r="22" spans="1:124" ht="16.5" thickBot="1">
      <c r="A22" s="61" t="s">
        <v>20</v>
      </c>
      <c r="B22" s="113" t="s">
        <v>77</v>
      </c>
      <c r="C22" s="55" t="s">
        <v>130</v>
      </c>
      <c r="D22" s="54" t="s">
        <v>57</v>
      </c>
      <c r="E22" s="56">
        <v>2</v>
      </c>
      <c r="F22" s="57" t="s">
        <v>0</v>
      </c>
      <c r="G22" s="58">
        <v>4</v>
      </c>
      <c r="H22" s="54" t="s">
        <v>58</v>
      </c>
      <c r="I22" s="47"/>
      <c r="J22" s="116">
        <v>1</v>
      </c>
      <c r="K22" s="85" t="s">
        <v>0</v>
      </c>
      <c r="L22" s="117">
        <v>1</v>
      </c>
      <c r="M22" s="86">
        <f t="shared" si="0"/>
        <v>0</v>
      </c>
      <c r="N22" s="116">
        <v>3</v>
      </c>
      <c r="O22" s="59" t="s">
        <v>0</v>
      </c>
      <c r="P22" s="117">
        <v>3</v>
      </c>
      <c r="Q22" s="60">
        <f t="shared" si="1"/>
        <v>0</v>
      </c>
      <c r="R22" s="116">
        <v>3</v>
      </c>
      <c r="S22" s="85" t="s">
        <v>0</v>
      </c>
      <c r="T22" s="117">
        <v>2</v>
      </c>
      <c r="U22" s="88">
        <f t="shared" si="2"/>
        <v>-1</v>
      </c>
      <c r="V22" s="48">
        <v>5</v>
      </c>
      <c r="W22" s="59" t="s">
        <v>0</v>
      </c>
      <c r="X22" s="50">
        <v>3</v>
      </c>
      <c r="Y22" s="60">
        <f t="shared" si="3"/>
        <v>-1</v>
      </c>
      <c r="Z22" s="118">
        <v>3</v>
      </c>
      <c r="AA22" s="85" t="s">
        <v>0</v>
      </c>
      <c r="AB22" s="119">
        <v>2</v>
      </c>
      <c r="AC22" s="88">
        <f t="shared" si="4"/>
        <v>-1</v>
      </c>
      <c r="AD22" s="116">
        <v>3</v>
      </c>
      <c r="AE22" s="59" t="s">
        <v>0</v>
      </c>
      <c r="AF22" s="117">
        <v>2</v>
      </c>
      <c r="AG22" s="60">
        <f t="shared" si="5"/>
        <v>-1</v>
      </c>
      <c r="AH22" s="116">
        <v>2</v>
      </c>
      <c r="AI22" s="85" t="s">
        <v>0</v>
      </c>
      <c r="AJ22" s="117">
        <v>2</v>
      </c>
      <c r="AK22" s="88">
        <f t="shared" si="6"/>
        <v>0</v>
      </c>
      <c r="AL22" s="50">
        <v>3</v>
      </c>
      <c r="AM22" s="59" t="s">
        <v>0</v>
      </c>
      <c r="AN22" s="50">
        <v>2</v>
      </c>
      <c r="AO22" s="60">
        <f t="shared" si="7"/>
        <v>-1</v>
      </c>
      <c r="AP22" s="118">
        <v>2</v>
      </c>
      <c r="AQ22" s="85" t="s">
        <v>0</v>
      </c>
      <c r="AR22" s="119">
        <v>3</v>
      </c>
      <c r="AS22" s="88">
        <f t="shared" si="8"/>
        <v>1</v>
      </c>
      <c r="AT22" s="116">
        <v>4</v>
      </c>
      <c r="AU22" s="59" t="s">
        <v>0</v>
      </c>
      <c r="AV22" s="117">
        <v>2</v>
      </c>
      <c r="AW22" s="60">
        <f t="shared" si="9"/>
        <v>-1</v>
      </c>
      <c r="AX22" s="116">
        <v>4</v>
      </c>
      <c r="AY22" s="85" t="s">
        <v>0</v>
      </c>
      <c r="AZ22" s="117">
        <v>2</v>
      </c>
      <c r="BA22" s="86">
        <f t="shared" si="10"/>
        <v>-1</v>
      </c>
      <c r="BB22" s="116">
        <v>3</v>
      </c>
      <c r="BC22" s="59" t="s">
        <v>0</v>
      </c>
      <c r="BD22" s="117">
        <v>3</v>
      </c>
      <c r="BE22" s="60">
        <f t="shared" si="11"/>
        <v>0</v>
      </c>
      <c r="BF22" s="116">
        <v>3</v>
      </c>
      <c r="BG22" s="85" t="s">
        <v>0</v>
      </c>
      <c r="BH22" s="117">
        <v>1</v>
      </c>
      <c r="BI22" s="88">
        <f t="shared" si="12"/>
        <v>-1</v>
      </c>
      <c r="BJ22" s="48">
        <v>1</v>
      </c>
      <c r="BK22" s="59" t="s">
        <v>0</v>
      </c>
      <c r="BL22" s="50">
        <v>3</v>
      </c>
      <c r="BM22" s="60">
        <f t="shared" si="13"/>
        <v>1</v>
      </c>
      <c r="BN22" s="116">
        <v>4</v>
      </c>
      <c r="BO22" s="85" t="s">
        <v>0</v>
      </c>
      <c r="BP22" s="117">
        <v>2</v>
      </c>
      <c r="BQ22" s="88">
        <f t="shared" si="14"/>
        <v>-1</v>
      </c>
      <c r="BR22" s="116">
        <v>2</v>
      </c>
      <c r="BS22" s="59" t="s">
        <v>0</v>
      </c>
      <c r="BT22" s="117">
        <v>1</v>
      </c>
      <c r="BU22" s="60">
        <f t="shared" si="15"/>
        <v>-1</v>
      </c>
      <c r="BV22" s="121">
        <v>4</v>
      </c>
      <c r="BW22" s="85" t="s">
        <v>0</v>
      </c>
      <c r="BX22" s="124">
        <v>3</v>
      </c>
      <c r="BY22" s="88">
        <f t="shared" si="16"/>
        <v>-1</v>
      </c>
      <c r="BZ22" s="48"/>
      <c r="CA22" s="59" t="s">
        <v>0</v>
      </c>
      <c r="CB22" s="50"/>
      <c r="CC22" s="60">
        <f t="shared" si="17"/>
        <v>0</v>
      </c>
      <c r="CD22" s="81"/>
      <c r="CE22" s="85" t="s">
        <v>0</v>
      </c>
      <c r="CF22" s="83"/>
      <c r="CG22" s="88">
        <f t="shared" si="18"/>
        <v>0</v>
      </c>
      <c r="CH22" s="48"/>
      <c r="CI22" s="59" t="s">
        <v>0</v>
      </c>
      <c r="CJ22" s="50"/>
      <c r="CK22" s="60">
        <f t="shared" si="19"/>
        <v>0</v>
      </c>
      <c r="CL22" s="81"/>
      <c r="CM22" s="85" t="s">
        <v>0</v>
      </c>
      <c r="CN22" s="83"/>
      <c r="CO22" s="86">
        <f t="shared" si="20"/>
        <v>0</v>
      </c>
      <c r="CP22" s="48"/>
      <c r="CQ22" s="59" t="s">
        <v>0</v>
      </c>
      <c r="CR22" s="50"/>
      <c r="CS22" s="60">
        <f t="shared" si="21"/>
        <v>0</v>
      </c>
      <c r="CT22" s="93"/>
      <c r="CU22" s="85" t="s">
        <v>0</v>
      </c>
      <c r="CV22" s="94"/>
      <c r="CW22" s="88">
        <f t="shared" si="22"/>
        <v>0</v>
      </c>
      <c r="CX22" s="52"/>
      <c r="CY22" s="59" t="s">
        <v>0</v>
      </c>
      <c r="CZ22" s="53"/>
      <c r="DA22" s="60">
        <f t="shared" si="23"/>
        <v>0</v>
      </c>
      <c r="DB22" s="91"/>
      <c r="DC22" s="85" t="s">
        <v>0</v>
      </c>
      <c r="DD22" s="92"/>
      <c r="DE22" s="88">
        <f t="shared" si="24"/>
        <v>0</v>
      </c>
      <c r="DF22" s="25"/>
      <c r="DG22" s="34" t="str">
        <f>BV72</f>
        <v>V. Kozárek</v>
      </c>
      <c r="DH22" s="34">
        <f>BV75</f>
        <v>47</v>
      </c>
      <c r="DI22" s="25"/>
      <c r="DJ22" s="25"/>
      <c r="DK22" s="24"/>
      <c r="DL22" s="24"/>
      <c r="DM22" s="24"/>
      <c r="DN22" s="24"/>
      <c r="DO22" s="24"/>
      <c r="DP22" s="24"/>
      <c r="DQ22" s="24"/>
      <c r="DR22" s="115"/>
      <c r="DS22" s="25"/>
      <c r="DT22" s="28"/>
    </row>
    <row r="23" spans="1:124" ht="16.5" thickBot="1">
      <c r="A23" s="61" t="s">
        <v>21</v>
      </c>
      <c r="B23" s="113" t="s">
        <v>77</v>
      </c>
      <c r="C23" s="55" t="s">
        <v>130</v>
      </c>
      <c r="D23" s="54" t="s">
        <v>94</v>
      </c>
      <c r="E23" s="56">
        <v>6</v>
      </c>
      <c r="F23" s="57" t="s">
        <v>0</v>
      </c>
      <c r="G23" s="58">
        <v>3</v>
      </c>
      <c r="H23" s="54" t="s">
        <v>95</v>
      </c>
      <c r="I23" s="47"/>
      <c r="J23" s="116">
        <v>1</v>
      </c>
      <c r="K23" s="85" t="s">
        <v>0</v>
      </c>
      <c r="L23" s="117">
        <v>2</v>
      </c>
      <c r="M23" s="86">
        <f t="shared" si="0"/>
        <v>-1</v>
      </c>
      <c r="N23" s="116">
        <v>2</v>
      </c>
      <c r="O23" s="59" t="s">
        <v>0</v>
      </c>
      <c r="P23" s="117">
        <v>2</v>
      </c>
      <c r="Q23" s="60">
        <f t="shared" si="1"/>
        <v>0</v>
      </c>
      <c r="R23" s="116">
        <v>3</v>
      </c>
      <c r="S23" s="85" t="s">
        <v>0</v>
      </c>
      <c r="T23" s="117">
        <v>3</v>
      </c>
      <c r="U23" s="88">
        <f t="shared" si="2"/>
        <v>0</v>
      </c>
      <c r="V23" s="48">
        <v>3</v>
      </c>
      <c r="W23" s="59" t="s">
        <v>0</v>
      </c>
      <c r="X23" s="50">
        <v>2</v>
      </c>
      <c r="Y23" s="60">
        <f t="shared" si="3"/>
        <v>1</v>
      </c>
      <c r="Z23" s="118">
        <v>3</v>
      </c>
      <c r="AA23" s="85" t="s">
        <v>0</v>
      </c>
      <c r="AB23" s="119">
        <v>3</v>
      </c>
      <c r="AC23" s="88">
        <f t="shared" si="4"/>
        <v>0</v>
      </c>
      <c r="AD23" s="116">
        <v>3</v>
      </c>
      <c r="AE23" s="59" t="s">
        <v>0</v>
      </c>
      <c r="AF23" s="117">
        <v>3</v>
      </c>
      <c r="AG23" s="60">
        <f t="shared" si="5"/>
        <v>0</v>
      </c>
      <c r="AH23" s="116">
        <v>3</v>
      </c>
      <c r="AI23" s="85" t="s">
        <v>0</v>
      </c>
      <c r="AJ23" s="117">
        <v>1</v>
      </c>
      <c r="AK23" s="88">
        <f t="shared" si="6"/>
        <v>1</v>
      </c>
      <c r="AL23" s="50">
        <v>3</v>
      </c>
      <c r="AM23" s="59" t="s">
        <v>0</v>
      </c>
      <c r="AN23" s="50">
        <v>2</v>
      </c>
      <c r="AO23" s="60">
        <f t="shared" si="7"/>
        <v>1</v>
      </c>
      <c r="AP23" s="118">
        <v>3</v>
      </c>
      <c r="AQ23" s="85" t="s">
        <v>0</v>
      </c>
      <c r="AR23" s="119">
        <v>3</v>
      </c>
      <c r="AS23" s="88">
        <f t="shared" si="8"/>
        <v>0</v>
      </c>
      <c r="AT23" s="116">
        <v>3</v>
      </c>
      <c r="AU23" s="59" t="s">
        <v>0</v>
      </c>
      <c r="AV23" s="117">
        <v>3</v>
      </c>
      <c r="AW23" s="60">
        <f t="shared" si="9"/>
        <v>0</v>
      </c>
      <c r="AX23" s="116">
        <v>2</v>
      </c>
      <c r="AY23" s="85" t="s">
        <v>0</v>
      </c>
      <c r="AZ23" s="117">
        <v>2</v>
      </c>
      <c r="BA23" s="86">
        <f t="shared" si="10"/>
        <v>0</v>
      </c>
      <c r="BB23" s="116">
        <v>2</v>
      </c>
      <c r="BC23" s="59" t="s">
        <v>0</v>
      </c>
      <c r="BD23" s="117">
        <v>2</v>
      </c>
      <c r="BE23" s="60">
        <f t="shared" si="11"/>
        <v>0</v>
      </c>
      <c r="BF23" s="116">
        <v>2</v>
      </c>
      <c r="BG23" s="85" t="s">
        <v>0</v>
      </c>
      <c r="BH23" s="117">
        <v>3</v>
      </c>
      <c r="BI23" s="88">
        <f t="shared" si="12"/>
        <v>-1</v>
      </c>
      <c r="BJ23" s="48">
        <v>1</v>
      </c>
      <c r="BK23" s="59" t="s">
        <v>0</v>
      </c>
      <c r="BL23" s="50">
        <v>2</v>
      </c>
      <c r="BM23" s="60">
        <f t="shared" si="13"/>
        <v>-1</v>
      </c>
      <c r="BN23" s="116">
        <v>2</v>
      </c>
      <c r="BO23" s="85" t="s">
        <v>0</v>
      </c>
      <c r="BP23" s="117">
        <v>1</v>
      </c>
      <c r="BQ23" s="88">
        <f t="shared" si="14"/>
        <v>1</v>
      </c>
      <c r="BR23" s="116">
        <v>2</v>
      </c>
      <c r="BS23" s="59" t="s">
        <v>0</v>
      </c>
      <c r="BT23" s="117">
        <v>3</v>
      </c>
      <c r="BU23" s="60">
        <f t="shared" si="15"/>
        <v>-1</v>
      </c>
      <c r="BV23" s="121">
        <v>3</v>
      </c>
      <c r="BW23" s="85" t="s">
        <v>0</v>
      </c>
      <c r="BX23" s="124">
        <v>5</v>
      </c>
      <c r="BY23" s="88">
        <f t="shared" si="16"/>
        <v>-1</v>
      </c>
      <c r="BZ23" s="48"/>
      <c r="CA23" s="59" t="s">
        <v>0</v>
      </c>
      <c r="CB23" s="50"/>
      <c r="CC23" s="60">
        <f t="shared" si="17"/>
        <v>0</v>
      </c>
      <c r="CD23" s="81"/>
      <c r="CE23" s="85" t="s">
        <v>0</v>
      </c>
      <c r="CF23" s="83"/>
      <c r="CG23" s="88">
        <f t="shared" si="18"/>
        <v>0</v>
      </c>
      <c r="CH23" s="48"/>
      <c r="CI23" s="59" t="s">
        <v>0</v>
      </c>
      <c r="CJ23" s="50"/>
      <c r="CK23" s="60">
        <f t="shared" si="19"/>
        <v>0</v>
      </c>
      <c r="CL23" s="81"/>
      <c r="CM23" s="85" t="s">
        <v>0</v>
      </c>
      <c r="CN23" s="83"/>
      <c r="CO23" s="86">
        <f t="shared" si="20"/>
        <v>0</v>
      </c>
      <c r="CP23" s="48"/>
      <c r="CQ23" s="59" t="s">
        <v>0</v>
      </c>
      <c r="CR23" s="50"/>
      <c r="CS23" s="60">
        <f t="shared" si="21"/>
        <v>0</v>
      </c>
      <c r="CT23" s="93"/>
      <c r="CU23" s="85" t="s">
        <v>0</v>
      </c>
      <c r="CV23" s="94"/>
      <c r="CW23" s="88">
        <f t="shared" si="22"/>
        <v>0</v>
      </c>
      <c r="CX23" s="52"/>
      <c r="CY23" s="59" t="s">
        <v>0</v>
      </c>
      <c r="CZ23" s="53"/>
      <c r="DA23" s="60">
        <f t="shared" si="23"/>
        <v>0</v>
      </c>
      <c r="DB23" s="91"/>
      <c r="DC23" s="85" t="s">
        <v>0</v>
      </c>
      <c r="DD23" s="92"/>
      <c r="DE23" s="88">
        <f t="shared" si="24"/>
        <v>0</v>
      </c>
      <c r="DF23" s="25"/>
      <c r="DG23" s="34">
        <f>BZ72</f>
        <v>0</v>
      </c>
      <c r="DH23" s="34">
        <f>BZ75</f>
        <v>0</v>
      </c>
      <c r="DI23" s="25"/>
      <c r="DJ23" s="25"/>
      <c r="DK23" s="24"/>
      <c r="DL23" s="24"/>
      <c r="DM23" s="24"/>
      <c r="DN23" s="24"/>
      <c r="DO23" s="24"/>
      <c r="DP23" s="24"/>
      <c r="DQ23" s="24"/>
      <c r="DR23" s="115"/>
      <c r="DS23" s="115"/>
      <c r="DT23" s="28"/>
    </row>
    <row r="24" spans="1:124" ht="16.5" thickBot="1">
      <c r="A24" s="61" t="s">
        <v>22</v>
      </c>
      <c r="B24" s="113" t="s">
        <v>77</v>
      </c>
      <c r="C24" s="55" t="s">
        <v>130</v>
      </c>
      <c r="D24" s="54" t="s">
        <v>99</v>
      </c>
      <c r="E24" s="56">
        <v>0</v>
      </c>
      <c r="F24" s="57" t="s">
        <v>0</v>
      </c>
      <c r="G24" s="58">
        <v>5</v>
      </c>
      <c r="H24" s="54" t="s">
        <v>103</v>
      </c>
      <c r="I24" s="47"/>
      <c r="J24" s="116">
        <v>0</v>
      </c>
      <c r="K24" s="85" t="s">
        <v>0</v>
      </c>
      <c r="L24" s="117">
        <v>2</v>
      </c>
      <c r="M24" s="86">
        <f t="shared" si="0"/>
        <v>1</v>
      </c>
      <c r="N24" s="116">
        <v>1</v>
      </c>
      <c r="O24" s="59" t="s">
        <v>0</v>
      </c>
      <c r="P24" s="117">
        <v>2</v>
      </c>
      <c r="Q24" s="60">
        <f t="shared" si="1"/>
        <v>1</v>
      </c>
      <c r="R24" s="116">
        <v>2</v>
      </c>
      <c r="S24" s="85" t="s">
        <v>0</v>
      </c>
      <c r="T24" s="117">
        <v>4</v>
      </c>
      <c r="U24" s="88">
        <f t="shared" si="2"/>
        <v>1</v>
      </c>
      <c r="V24" s="48">
        <v>4</v>
      </c>
      <c r="W24" s="59" t="s">
        <v>0</v>
      </c>
      <c r="X24" s="50">
        <v>4</v>
      </c>
      <c r="Y24" s="60">
        <f t="shared" si="3"/>
        <v>0</v>
      </c>
      <c r="Z24" s="118">
        <v>2</v>
      </c>
      <c r="AA24" s="85" t="s">
        <v>0</v>
      </c>
      <c r="AB24" s="119">
        <v>4</v>
      </c>
      <c r="AC24" s="88">
        <f t="shared" si="4"/>
        <v>1</v>
      </c>
      <c r="AD24" s="116">
        <v>1</v>
      </c>
      <c r="AE24" s="59" t="s">
        <v>0</v>
      </c>
      <c r="AF24" s="117">
        <v>2</v>
      </c>
      <c r="AG24" s="60">
        <f t="shared" si="5"/>
        <v>1</v>
      </c>
      <c r="AH24" s="116">
        <v>2</v>
      </c>
      <c r="AI24" s="85" t="s">
        <v>0</v>
      </c>
      <c r="AJ24" s="117">
        <v>2</v>
      </c>
      <c r="AK24" s="88">
        <f t="shared" si="6"/>
        <v>0</v>
      </c>
      <c r="AL24" s="50">
        <v>1</v>
      </c>
      <c r="AM24" s="59" t="s">
        <v>0</v>
      </c>
      <c r="AN24" s="50">
        <v>4</v>
      </c>
      <c r="AO24" s="60">
        <f t="shared" si="7"/>
        <v>1</v>
      </c>
      <c r="AP24" s="118">
        <v>1</v>
      </c>
      <c r="AQ24" s="85" t="s">
        <v>0</v>
      </c>
      <c r="AR24" s="119">
        <v>3</v>
      </c>
      <c r="AS24" s="88">
        <f t="shared" si="8"/>
        <v>1</v>
      </c>
      <c r="AT24" s="116">
        <v>2</v>
      </c>
      <c r="AU24" s="59" t="s">
        <v>0</v>
      </c>
      <c r="AV24" s="117">
        <v>5</v>
      </c>
      <c r="AW24" s="60">
        <f t="shared" si="9"/>
        <v>1</v>
      </c>
      <c r="AX24" s="116">
        <v>1</v>
      </c>
      <c r="AY24" s="85" t="s">
        <v>0</v>
      </c>
      <c r="AZ24" s="117">
        <v>3</v>
      </c>
      <c r="BA24" s="86">
        <f t="shared" si="10"/>
        <v>1</v>
      </c>
      <c r="BB24" s="116">
        <v>1</v>
      </c>
      <c r="BC24" s="59" t="s">
        <v>0</v>
      </c>
      <c r="BD24" s="117">
        <v>2</v>
      </c>
      <c r="BE24" s="60">
        <f t="shared" si="11"/>
        <v>1</v>
      </c>
      <c r="BF24" s="116">
        <v>2</v>
      </c>
      <c r="BG24" s="85" t="s">
        <v>0</v>
      </c>
      <c r="BH24" s="117">
        <v>3</v>
      </c>
      <c r="BI24" s="88">
        <f t="shared" si="12"/>
        <v>1</v>
      </c>
      <c r="BJ24" s="48">
        <v>2</v>
      </c>
      <c r="BK24" s="59" t="s">
        <v>0</v>
      </c>
      <c r="BL24" s="50">
        <v>3</v>
      </c>
      <c r="BM24" s="60">
        <f t="shared" si="13"/>
        <v>1</v>
      </c>
      <c r="BN24" s="116">
        <v>2</v>
      </c>
      <c r="BO24" s="85" t="s">
        <v>0</v>
      </c>
      <c r="BP24" s="117">
        <v>3</v>
      </c>
      <c r="BQ24" s="88">
        <f t="shared" si="14"/>
        <v>1</v>
      </c>
      <c r="BR24" s="116">
        <v>1</v>
      </c>
      <c r="BS24" s="59" t="s">
        <v>0</v>
      </c>
      <c r="BT24" s="117">
        <v>4</v>
      </c>
      <c r="BU24" s="60">
        <f t="shared" si="15"/>
        <v>1</v>
      </c>
      <c r="BV24" s="121">
        <v>1</v>
      </c>
      <c r="BW24" s="85" t="s">
        <v>0</v>
      </c>
      <c r="BX24" s="124">
        <v>4</v>
      </c>
      <c r="BY24" s="88">
        <f t="shared" si="16"/>
        <v>1</v>
      </c>
      <c r="BZ24" s="48"/>
      <c r="CA24" s="59" t="s">
        <v>0</v>
      </c>
      <c r="CB24" s="50"/>
      <c r="CC24" s="60">
        <f t="shared" si="17"/>
        <v>0</v>
      </c>
      <c r="CD24" s="81"/>
      <c r="CE24" s="85" t="s">
        <v>0</v>
      </c>
      <c r="CF24" s="83"/>
      <c r="CG24" s="88">
        <f t="shared" si="18"/>
        <v>0</v>
      </c>
      <c r="CH24" s="48"/>
      <c r="CI24" s="59" t="s">
        <v>0</v>
      </c>
      <c r="CJ24" s="50"/>
      <c r="CK24" s="60">
        <f t="shared" si="19"/>
        <v>0</v>
      </c>
      <c r="CL24" s="81"/>
      <c r="CM24" s="85" t="s">
        <v>0</v>
      </c>
      <c r="CN24" s="83"/>
      <c r="CO24" s="86">
        <f t="shared" si="20"/>
        <v>0</v>
      </c>
      <c r="CP24" s="48"/>
      <c r="CQ24" s="59" t="s">
        <v>0</v>
      </c>
      <c r="CR24" s="50"/>
      <c r="CS24" s="60">
        <f t="shared" si="21"/>
        <v>0</v>
      </c>
      <c r="CT24" s="93"/>
      <c r="CU24" s="85" t="s">
        <v>0</v>
      </c>
      <c r="CV24" s="94"/>
      <c r="CW24" s="88">
        <f t="shared" si="22"/>
        <v>0</v>
      </c>
      <c r="CX24" s="52"/>
      <c r="CY24" s="59" t="s">
        <v>0</v>
      </c>
      <c r="CZ24" s="53"/>
      <c r="DA24" s="60">
        <f t="shared" si="23"/>
        <v>0</v>
      </c>
      <c r="DB24" s="91"/>
      <c r="DC24" s="85" t="s">
        <v>0</v>
      </c>
      <c r="DD24" s="92"/>
      <c r="DE24" s="88">
        <f t="shared" si="24"/>
        <v>0</v>
      </c>
      <c r="DF24" s="25"/>
      <c r="DG24" s="34">
        <f>CD72</f>
        <v>0</v>
      </c>
      <c r="DH24" s="34">
        <f>CD75</f>
        <v>0</v>
      </c>
      <c r="DI24" s="25"/>
      <c r="DJ24" s="25"/>
      <c r="DK24" s="24"/>
      <c r="DL24" s="24"/>
      <c r="DM24" s="24"/>
      <c r="DN24" s="24"/>
      <c r="DO24" s="24"/>
      <c r="DP24" s="24"/>
      <c r="DQ24" s="24"/>
      <c r="DR24" s="115"/>
      <c r="DS24" s="115"/>
      <c r="DT24" s="28"/>
    </row>
    <row r="25" spans="1:124" ht="16.5" thickBot="1">
      <c r="A25" s="61" t="s">
        <v>23</v>
      </c>
      <c r="B25" s="113" t="s">
        <v>78</v>
      </c>
      <c r="C25" s="55" t="s">
        <v>130</v>
      </c>
      <c r="D25" s="54" t="s">
        <v>54</v>
      </c>
      <c r="E25" s="56">
        <v>1</v>
      </c>
      <c r="F25" s="57" t="s">
        <v>0</v>
      </c>
      <c r="G25" s="58">
        <v>0</v>
      </c>
      <c r="H25" s="54" t="s">
        <v>56</v>
      </c>
      <c r="I25" s="47"/>
      <c r="J25" s="116">
        <v>1</v>
      </c>
      <c r="K25" s="85" t="s">
        <v>0</v>
      </c>
      <c r="L25" s="117">
        <v>0</v>
      </c>
      <c r="M25" s="86">
        <f t="shared" si="0"/>
        <v>4</v>
      </c>
      <c r="N25" s="116">
        <v>1</v>
      </c>
      <c r="O25" s="59" t="s">
        <v>0</v>
      </c>
      <c r="P25" s="117">
        <v>1</v>
      </c>
      <c r="Q25" s="60">
        <f t="shared" si="1"/>
        <v>0</v>
      </c>
      <c r="R25" s="116">
        <v>3</v>
      </c>
      <c r="S25" s="85" t="s">
        <v>0</v>
      </c>
      <c r="T25" s="117">
        <v>2</v>
      </c>
      <c r="U25" s="88">
        <f t="shared" si="2"/>
        <v>1</v>
      </c>
      <c r="V25" s="48">
        <v>4</v>
      </c>
      <c r="W25" s="59" t="s">
        <v>0</v>
      </c>
      <c r="X25" s="50">
        <v>2</v>
      </c>
      <c r="Y25" s="60">
        <f t="shared" si="3"/>
        <v>1</v>
      </c>
      <c r="Z25" s="118">
        <v>4</v>
      </c>
      <c r="AA25" s="85" t="s">
        <v>0</v>
      </c>
      <c r="AB25" s="119">
        <v>2</v>
      </c>
      <c r="AC25" s="88">
        <f t="shared" si="4"/>
        <v>1</v>
      </c>
      <c r="AD25" s="116">
        <v>2</v>
      </c>
      <c r="AE25" s="59" t="s">
        <v>0</v>
      </c>
      <c r="AF25" s="117">
        <v>1</v>
      </c>
      <c r="AG25" s="60">
        <f t="shared" si="5"/>
        <v>1</v>
      </c>
      <c r="AH25" s="116">
        <v>2</v>
      </c>
      <c r="AI25" s="85" t="s">
        <v>0</v>
      </c>
      <c r="AJ25" s="117">
        <v>0</v>
      </c>
      <c r="AK25" s="88">
        <f t="shared" si="6"/>
        <v>1</v>
      </c>
      <c r="AL25" s="50">
        <v>4</v>
      </c>
      <c r="AM25" s="59" t="s">
        <v>0</v>
      </c>
      <c r="AN25" s="50">
        <v>2</v>
      </c>
      <c r="AO25" s="60">
        <f t="shared" si="7"/>
        <v>1</v>
      </c>
      <c r="AP25" s="118">
        <v>4</v>
      </c>
      <c r="AQ25" s="85" t="s">
        <v>0</v>
      </c>
      <c r="AR25" s="119">
        <v>2</v>
      </c>
      <c r="AS25" s="88">
        <f t="shared" si="8"/>
        <v>1</v>
      </c>
      <c r="AT25" s="116">
        <v>2</v>
      </c>
      <c r="AU25" s="59" t="s">
        <v>0</v>
      </c>
      <c r="AV25" s="117">
        <v>3</v>
      </c>
      <c r="AW25" s="60">
        <f t="shared" si="9"/>
        <v>-1</v>
      </c>
      <c r="AX25" s="116">
        <v>2</v>
      </c>
      <c r="AY25" s="85" t="s">
        <v>0</v>
      </c>
      <c r="AZ25" s="117">
        <v>2</v>
      </c>
      <c r="BA25" s="86">
        <f t="shared" si="10"/>
        <v>0</v>
      </c>
      <c r="BB25" s="116">
        <v>3</v>
      </c>
      <c r="BC25" s="59" t="s">
        <v>0</v>
      </c>
      <c r="BD25" s="117">
        <v>1</v>
      </c>
      <c r="BE25" s="60">
        <f t="shared" si="11"/>
        <v>1</v>
      </c>
      <c r="BF25" s="116">
        <v>2</v>
      </c>
      <c r="BG25" s="85" t="s">
        <v>0</v>
      </c>
      <c r="BH25" s="117">
        <v>3</v>
      </c>
      <c r="BI25" s="88">
        <f t="shared" si="12"/>
        <v>-1</v>
      </c>
      <c r="BJ25" s="48">
        <v>4</v>
      </c>
      <c r="BK25" s="59" t="s">
        <v>0</v>
      </c>
      <c r="BL25" s="50">
        <v>3</v>
      </c>
      <c r="BM25" s="60">
        <f t="shared" si="13"/>
        <v>1</v>
      </c>
      <c r="BN25" s="116">
        <v>4</v>
      </c>
      <c r="BO25" s="85" t="s">
        <v>0</v>
      </c>
      <c r="BP25" s="117">
        <v>3</v>
      </c>
      <c r="BQ25" s="88">
        <f t="shared" si="14"/>
        <v>1</v>
      </c>
      <c r="BR25" s="116">
        <v>3</v>
      </c>
      <c r="BS25" s="59" t="s">
        <v>0</v>
      </c>
      <c r="BT25" s="117">
        <v>1</v>
      </c>
      <c r="BU25" s="60">
        <f t="shared" si="15"/>
        <v>1</v>
      </c>
      <c r="BV25" s="121">
        <v>5</v>
      </c>
      <c r="BW25" s="85" t="s">
        <v>0</v>
      </c>
      <c r="BX25" s="124">
        <v>3</v>
      </c>
      <c r="BY25" s="88">
        <f t="shared" si="16"/>
        <v>1</v>
      </c>
      <c r="BZ25" s="48"/>
      <c r="CA25" s="59" t="s">
        <v>0</v>
      </c>
      <c r="CB25" s="50"/>
      <c r="CC25" s="60">
        <f t="shared" si="17"/>
        <v>0</v>
      </c>
      <c r="CD25" s="81"/>
      <c r="CE25" s="85" t="s">
        <v>0</v>
      </c>
      <c r="CF25" s="83"/>
      <c r="CG25" s="88">
        <f t="shared" si="18"/>
        <v>0</v>
      </c>
      <c r="CH25" s="48"/>
      <c r="CI25" s="59" t="s">
        <v>0</v>
      </c>
      <c r="CJ25" s="50"/>
      <c r="CK25" s="60">
        <f t="shared" si="19"/>
        <v>0</v>
      </c>
      <c r="CL25" s="81"/>
      <c r="CM25" s="85" t="s">
        <v>0</v>
      </c>
      <c r="CN25" s="83"/>
      <c r="CO25" s="86">
        <f t="shared" si="20"/>
        <v>0</v>
      </c>
      <c r="CP25" s="48"/>
      <c r="CQ25" s="59" t="s">
        <v>0</v>
      </c>
      <c r="CR25" s="50"/>
      <c r="CS25" s="60">
        <f t="shared" si="21"/>
        <v>0</v>
      </c>
      <c r="CT25" s="93"/>
      <c r="CU25" s="85" t="s">
        <v>0</v>
      </c>
      <c r="CV25" s="94"/>
      <c r="CW25" s="88">
        <f t="shared" si="22"/>
        <v>0</v>
      </c>
      <c r="CX25" s="52"/>
      <c r="CY25" s="59" t="s">
        <v>0</v>
      </c>
      <c r="CZ25" s="53"/>
      <c r="DA25" s="60">
        <f t="shared" si="23"/>
        <v>0</v>
      </c>
      <c r="DB25" s="91"/>
      <c r="DC25" s="85" t="s">
        <v>0</v>
      </c>
      <c r="DD25" s="92"/>
      <c r="DE25" s="88">
        <f t="shared" si="24"/>
        <v>0</v>
      </c>
      <c r="DF25" s="25"/>
      <c r="DG25" s="34">
        <f>CH72</f>
        <v>0</v>
      </c>
      <c r="DH25" s="34">
        <f>CH75</f>
        <v>0</v>
      </c>
      <c r="DI25" s="25"/>
      <c r="DJ25" s="25"/>
      <c r="DK25" s="24"/>
      <c r="DL25" s="24"/>
      <c r="DM25" s="24"/>
      <c r="DN25" s="24"/>
      <c r="DO25" s="24"/>
      <c r="DP25" s="24"/>
      <c r="DQ25" s="24"/>
      <c r="DR25" s="115"/>
      <c r="DS25" s="115"/>
      <c r="DT25" s="28"/>
    </row>
    <row r="26" spans="1:124" ht="16.5" thickBot="1">
      <c r="A26" s="61" t="s">
        <v>24</v>
      </c>
      <c r="B26" s="113" t="s">
        <v>78</v>
      </c>
      <c r="C26" s="55" t="s">
        <v>130</v>
      </c>
      <c r="D26" s="54" t="s">
        <v>101</v>
      </c>
      <c r="E26" s="56">
        <v>1</v>
      </c>
      <c r="F26" s="57" t="s">
        <v>0</v>
      </c>
      <c r="G26" s="58">
        <v>5</v>
      </c>
      <c r="H26" s="54" t="s">
        <v>97</v>
      </c>
      <c r="I26" s="47"/>
      <c r="J26" s="116">
        <v>2</v>
      </c>
      <c r="K26" s="85" t="s">
        <v>0</v>
      </c>
      <c r="L26" s="117">
        <v>1</v>
      </c>
      <c r="M26" s="86">
        <f t="shared" si="0"/>
        <v>-1</v>
      </c>
      <c r="N26" s="116">
        <v>2</v>
      </c>
      <c r="O26" s="59" t="s">
        <v>0</v>
      </c>
      <c r="P26" s="117">
        <v>2</v>
      </c>
      <c r="Q26" s="60">
        <f t="shared" si="1"/>
        <v>0</v>
      </c>
      <c r="R26" s="116">
        <v>2</v>
      </c>
      <c r="S26" s="85" t="s">
        <v>0</v>
      </c>
      <c r="T26" s="117">
        <v>2</v>
      </c>
      <c r="U26" s="88">
        <f t="shared" si="2"/>
        <v>0</v>
      </c>
      <c r="V26" s="48">
        <v>3</v>
      </c>
      <c r="W26" s="59" t="s">
        <v>0</v>
      </c>
      <c r="X26" s="50">
        <v>1</v>
      </c>
      <c r="Y26" s="60">
        <f t="shared" si="3"/>
        <v>-1</v>
      </c>
      <c r="Z26" s="118">
        <v>2</v>
      </c>
      <c r="AA26" s="85" t="s">
        <v>0</v>
      </c>
      <c r="AB26" s="119">
        <v>4</v>
      </c>
      <c r="AC26" s="88">
        <f t="shared" si="4"/>
        <v>1</v>
      </c>
      <c r="AD26" s="116">
        <v>2</v>
      </c>
      <c r="AE26" s="59" t="s">
        <v>0</v>
      </c>
      <c r="AF26" s="117">
        <v>2</v>
      </c>
      <c r="AG26" s="60">
        <f t="shared" si="5"/>
        <v>0</v>
      </c>
      <c r="AH26" s="116">
        <v>1</v>
      </c>
      <c r="AI26" s="85" t="s">
        <v>0</v>
      </c>
      <c r="AJ26" s="117">
        <v>0</v>
      </c>
      <c r="AK26" s="88">
        <f t="shared" si="6"/>
        <v>-1</v>
      </c>
      <c r="AL26" s="50">
        <v>3</v>
      </c>
      <c r="AM26" s="59" t="s">
        <v>0</v>
      </c>
      <c r="AN26" s="50">
        <v>2</v>
      </c>
      <c r="AO26" s="60">
        <f t="shared" si="7"/>
        <v>-1</v>
      </c>
      <c r="AP26" s="118">
        <v>1</v>
      </c>
      <c r="AQ26" s="85" t="s">
        <v>0</v>
      </c>
      <c r="AR26" s="119">
        <v>3</v>
      </c>
      <c r="AS26" s="88">
        <f t="shared" si="8"/>
        <v>1</v>
      </c>
      <c r="AT26" s="116">
        <v>3</v>
      </c>
      <c r="AU26" s="59" t="s">
        <v>0</v>
      </c>
      <c r="AV26" s="117">
        <v>3</v>
      </c>
      <c r="AW26" s="60">
        <f t="shared" si="9"/>
        <v>0</v>
      </c>
      <c r="AX26" s="116">
        <v>2</v>
      </c>
      <c r="AY26" s="85" t="s">
        <v>0</v>
      </c>
      <c r="AZ26" s="117">
        <v>2</v>
      </c>
      <c r="BA26" s="86">
        <f t="shared" si="10"/>
        <v>0</v>
      </c>
      <c r="BB26" s="116">
        <v>1</v>
      </c>
      <c r="BC26" s="59" t="s">
        <v>0</v>
      </c>
      <c r="BD26" s="117">
        <v>1</v>
      </c>
      <c r="BE26" s="60">
        <f t="shared" si="11"/>
        <v>0</v>
      </c>
      <c r="BF26" s="116">
        <v>1</v>
      </c>
      <c r="BG26" s="85" t="s">
        <v>0</v>
      </c>
      <c r="BH26" s="117">
        <v>0</v>
      </c>
      <c r="BI26" s="88">
        <f t="shared" si="12"/>
        <v>-1</v>
      </c>
      <c r="BJ26" s="48">
        <v>4</v>
      </c>
      <c r="BK26" s="59" t="s">
        <v>0</v>
      </c>
      <c r="BL26" s="50">
        <v>3</v>
      </c>
      <c r="BM26" s="60">
        <f t="shared" si="13"/>
        <v>-1</v>
      </c>
      <c r="BN26" s="116">
        <v>1</v>
      </c>
      <c r="BO26" s="85" t="s">
        <v>0</v>
      </c>
      <c r="BP26" s="117">
        <v>3</v>
      </c>
      <c r="BQ26" s="88">
        <f t="shared" si="14"/>
        <v>1</v>
      </c>
      <c r="BR26" s="116">
        <v>1</v>
      </c>
      <c r="BS26" s="59" t="s">
        <v>0</v>
      </c>
      <c r="BT26" s="117">
        <v>3</v>
      </c>
      <c r="BU26" s="60">
        <f t="shared" si="15"/>
        <v>1</v>
      </c>
      <c r="BV26" s="121">
        <v>1</v>
      </c>
      <c r="BW26" s="85" t="s">
        <v>0</v>
      </c>
      <c r="BX26" s="124">
        <v>3</v>
      </c>
      <c r="BY26" s="88">
        <f t="shared" si="16"/>
        <v>1</v>
      </c>
      <c r="BZ26" s="48"/>
      <c r="CA26" s="59" t="s">
        <v>0</v>
      </c>
      <c r="CB26" s="50"/>
      <c r="CC26" s="60">
        <f t="shared" si="17"/>
        <v>0</v>
      </c>
      <c r="CD26" s="81"/>
      <c r="CE26" s="85" t="s">
        <v>0</v>
      </c>
      <c r="CF26" s="83"/>
      <c r="CG26" s="88">
        <f t="shared" si="18"/>
        <v>0</v>
      </c>
      <c r="CH26" s="48"/>
      <c r="CI26" s="59" t="s">
        <v>0</v>
      </c>
      <c r="CJ26" s="50"/>
      <c r="CK26" s="60">
        <f t="shared" si="19"/>
        <v>0</v>
      </c>
      <c r="CL26" s="81"/>
      <c r="CM26" s="85" t="s">
        <v>0</v>
      </c>
      <c r="CN26" s="83"/>
      <c r="CO26" s="86">
        <f t="shared" si="20"/>
        <v>0</v>
      </c>
      <c r="CP26" s="48"/>
      <c r="CQ26" s="59" t="s">
        <v>0</v>
      </c>
      <c r="CR26" s="50"/>
      <c r="CS26" s="60">
        <f t="shared" si="21"/>
        <v>0</v>
      </c>
      <c r="CT26" s="93"/>
      <c r="CU26" s="85" t="s">
        <v>0</v>
      </c>
      <c r="CV26" s="94"/>
      <c r="CW26" s="88">
        <f t="shared" si="22"/>
        <v>0</v>
      </c>
      <c r="CX26" s="52"/>
      <c r="CY26" s="59" t="s">
        <v>0</v>
      </c>
      <c r="CZ26" s="53"/>
      <c r="DA26" s="60">
        <f t="shared" si="23"/>
        <v>0</v>
      </c>
      <c r="DB26" s="91"/>
      <c r="DC26" s="85" t="s">
        <v>0</v>
      </c>
      <c r="DD26" s="92"/>
      <c r="DE26" s="88">
        <f t="shared" si="24"/>
        <v>0</v>
      </c>
      <c r="DF26" s="25"/>
      <c r="DG26" s="34">
        <f>CL72</f>
        <v>0</v>
      </c>
      <c r="DH26" s="34">
        <f>CL75</f>
        <v>0</v>
      </c>
      <c r="DI26" s="25"/>
      <c r="DJ26" s="25"/>
      <c r="DK26" s="24"/>
      <c r="DL26" s="24"/>
      <c r="DM26" s="24"/>
      <c r="DN26" s="24"/>
      <c r="DO26" s="24"/>
      <c r="DP26" s="24"/>
      <c r="DQ26" s="24"/>
      <c r="DR26" s="115"/>
      <c r="DS26" s="115"/>
      <c r="DT26" s="28"/>
    </row>
    <row r="27" spans="1:124" ht="16.5" thickBot="1">
      <c r="A27" s="61" t="s">
        <v>25</v>
      </c>
      <c r="B27" s="113" t="s">
        <v>78</v>
      </c>
      <c r="C27" s="55" t="s">
        <v>130</v>
      </c>
      <c r="D27" s="54" t="s">
        <v>100</v>
      </c>
      <c r="E27" s="56">
        <v>0</v>
      </c>
      <c r="F27" s="57" t="s">
        <v>0</v>
      </c>
      <c r="G27" s="58">
        <v>2</v>
      </c>
      <c r="H27" s="54" t="s">
        <v>55</v>
      </c>
      <c r="I27" s="47"/>
      <c r="J27" s="116">
        <v>1</v>
      </c>
      <c r="K27" s="85" t="s">
        <v>0</v>
      </c>
      <c r="L27" s="117">
        <v>2</v>
      </c>
      <c r="M27" s="86">
        <f t="shared" si="0"/>
        <v>1</v>
      </c>
      <c r="N27" s="116">
        <v>1</v>
      </c>
      <c r="O27" s="59" t="s">
        <v>0</v>
      </c>
      <c r="P27" s="117">
        <v>2</v>
      </c>
      <c r="Q27" s="60">
        <f t="shared" si="1"/>
        <v>1</v>
      </c>
      <c r="R27" s="116">
        <v>3</v>
      </c>
      <c r="S27" s="85" t="s">
        <v>0</v>
      </c>
      <c r="T27" s="117">
        <v>4</v>
      </c>
      <c r="U27" s="88">
        <f t="shared" si="2"/>
        <v>1</v>
      </c>
      <c r="V27" s="48">
        <v>2</v>
      </c>
      <c r="W27" s="59" t="s">
        <v>0</v>
      </c>
      <c r="X27" s="50">
        <v>3</v>
      </c>
      <c r="Y27" s="60">
        <f t="shared" si="3"/>
        <v>1</v>
      </c>
      <c r="Z27" s="118">
        <v>2</v>
      </c>
      <c r="AA27" s="85" t="s">
        <v>0</v>
      </c>
      <c r="AB27" s="119">
        <v>5</v>
      </c>
      <c r="AC27" s="88">
        <f t="shared" si="4"/>
        <v>1</v>
      </c>
      <c r="AD27" s="116">
        <v>1</v>
      </c>
      <c r="AE27" s="59" t="s">
        <v>0</v>
      </c>
      <c r="AF27" s="117">
        <v>3</v>
      </c>
      <c r="AG27" s="60">
        <f t="shared" si="5"/>
        <v>1</v>
      </c>
      <c r="AH27" s="116">
        <v>1</v>
      </c>
      <c r="AI27" s="85" t="s">
        <v>0</v>
      </c>
      <c r="AJ27" s="117">
        <v>3</v>
      </c>
      <c r="AK27" s="88">
        <f t="shared" si="6"/>
        <v>1</v>
      </c>
      <c r="AL27" s="50">
        <v>2</v>
      </c>
      <c r="AM27" s="59" t="s">
        <v>0</v>
      </c>
      <c r="AN27" s="50">
        <v>3</v>
      </c>
      <c r="AO27" s="60">
        <f t="shared" si="7"/>
        <v>1</v>
      </c>
      <c r="AP27" s="118">
        <v>3</v>
      </c>
      <c r="AQ27" s="85" t="s">
        <v>0</v>
      </c>
      <c r="AR27" s="119">
        <v>3</v>
      </c>
      <c r="AS27" s="88">
        <f t="shared" si="8"/>
        <v>0</v>
      </c>
      <c r="AT27" s="116">
        <v>1</v>
      </c>
      <c r="AU27" s="59" t="s">
        <v>0</v>
      </c>
      <c r="AV27" s="117">
        <v>4</v>
      </c>
      <c r="AW27" s="60">
        <f t="shared" si="9"/>
        <v>1</v>
      </c>
      <c r="AX27" s="116">
        <v>1</v>
      </c>
      <c r="AY27" s="85" t="s">
        <v>0</v>
      </c>
      <c r="AZ27" s="117">
        <v>2</v>
      </c>
      <c r="BA27" s="86">
        <f t="shared" si="10"/>
        <v>1</v>
      </c>
      <c r="BB27" s="116">
        <v>2</v>
      </c>
      <c r="BC27" s="59" t="s">
        <v>0</v>
      </c>
      <c r="BD27" s="117">
        <v>1</v>
      </c>
      <c r="BE27" s="60">
        <f t="shared" si="11"/>
        <v>-1</v>
      </c>
      <c r="BF27" s="116">
        <v>1</v>
      </c>
      <c r="BG27" s="85" t="s">
        <v>0</v>
      </c>
      <c r="BH27" s="117">
        <v>3</v>
      </c>
      <c r="BI27" s="88">
        <f t="shared" si="12"/>
        <v>1</v>
      </c>
      <c r="BJ27" s="48">
        <v>1</v>
      </c>
      <c r="BK27" s="59" t="s">
        <v>0</v>
      </c>
      <c r="BL27" s="50">
        <v>4</v>
      </c>
      <c r="BM27" s="60">
        <f t="shared" si="13"/>
        <v>1</v>
      </c>
      <c r="BN27" s="116">
        <v>1</v>
      </c>
      <c r="BO27" s="85" t="s">
        <v>0</v>
      </c>
      <c r="BP27" s="117">
        <v>3</v>
      </c>
      <c r="BQ27" s="88">
        <f t="shared" si="14"/>
        <v>1</v>
      </c>
      <c r="BR27" s="116">
        <v>1</v>
      </c>
      <c r="BS27" s="59" t="s">
        <v>0</v>
      </c>
      <c r="BT27" s="117">
        <v>4</v>
      </c>
      <c r="BU27" s="60">
        <f t="shared" si="15"/>
        <v>1</v>
      </c>
      <c r="BV27" s="121">
        <v>2</v>
      </c>
      <c r="BW27" s="85" t="s">
        <v>0</v>
      </c>
      <c r="BX27" s="124">
        <v>3</v>
      </c>
      <c r="BY27" s="88">
        <f t="shared" si="16"/>
        <v>1</v>
      </c>
      <c r="BZ27" s="48"/>
      <c r="CA27" s="59" t="s">
        <v>0</v>
      </c>
      <c r="CB27" s="50"/>
      <c r="CC27" s="60">
        <f t="shared" si="17"/>
        <v>0</v>
      </c>
      <c r="CD27" s="81"/>
      <c r="CE27" s="85" t="s">
        <v>0</v>
      </c>
      <c r="CF27" s="83"/>
      <c r="CG27" s="88">
        <f t="shared" si="18"/>
        <v>0</v>
      </c>
      <c r="CH27" s="48"/>
      <c r="CI27" s="59" t="s">
        <v>0</v>
      </c>
      <c r="CJ27" s="50"/>
      <c r="CK27" s="60">
        <f t="shared" si="19"/>
        <v>0</v>
      </c>
      <c r="CL27" s="81"/>
      <c r="CM27" s="85" t="s">
        <v>0</v>
      </c>
      <c r="CN27" s="83"/>
      <c r="CO27" s="86">
        <f t="shared" si="20"/>
        <v>0</v>
      </c>
      <c r="CP27" s="48"/>
      <c r="CQ27" s="59" t="s">
        <v>0</v>
      </c>
      <c r="CR27" s="50"/>
      <c r="CS27" s="60">
        <f t="shared" si="21"/>
        <v>0</v>
      </c>
      <c r="CT27" s="93"/>
      <c r="CU27" s="85" t="s">
        <v>0</v>
      </c>
      <c r="CV27" s="94"/>
      <c r="CW27" s="88">
        <f t="shared" si="22"/>
        <v>0</v>
      </c>
      <c r="CX27" s="52"/>
      <c r="CY27" s="59" t="s">
        <v>0</v>
      </c>
      <c r="CZ27" s="53"/>
      <c r="DA27" s="60">
        <f t="shared" si="23"/>
        <v>0</v>
      </c>
      <c r="DB27" s="91"/>
      <c r="DC27" s="85" t="s">
        <v>0</v>
      </c>
      <c r="DD27" s="92"/>
      <c r="DE27" s="88">
        <f t="shared" si="24"/>
        <v>0</v>
      </c>
      <c r="DF27" s="25"/>
      <c r="DG27" s="34">
        <f>CP72</f>
        <v>0</v>
      </c>
      <c r="DH27" s="34">
        <f>CP75</f>
        <v>0</v>
      </c>
      <c r="DI27" s="25"/>
      <c r="DJ27" s="25"/>
      <c r="DK27" s="24"/>
      <c r="DL27" s="24"/>
      <c r="DM27" s="24"/>
      <c r="DN27" s="24"/>
      <c r="DO27" s="24"/>
      <c r="DP27" s="24"/>
      <c r="DQ27" s="24"/>
      <c r="DR27" s="115"/>
      <c r="DS27" s="115"/>
      <c r="DT27" s="28"/>
    </row>
    <row r="28" spans="1:124" ht="16.5" thickBot="1">
      <c r="A28" s="61" t="s">
        <v>26</v>
      </c>
      <c r="B28" s="113" t="s">
        <v>78</v>
      </c>
      <c r="C28" s="55" t="s">
        <v>130</v>
      </c>
      <c r="D28" s="54" t="s">
        <v>96</v>
      </c>
      <c r="E28" s="56">
        <v>3</v>
      </c>
      <c r="F28" s="57" t="s">
        <v>0</v>
      </c>
      <c r="G28" s="58">
        <v>1</v>
      </c>
      <c r="H28" s="54" t="s">
        <v>104</v>
      </c>
      <c r="I28" s="47"/>
      <c r="J28" s="116">
        <v>3</v>
      </c>
      <c r="K28" s="85" t="s">
        <v>0</v>
      </c>
      <c r="L28" s="117">
        <v>1</v>
      </c>
      <c r="M28" s="86">
        <f t="shared" si="0"/>
        <v>4</v>
      </c>
      <c r="N28" s="116">
        <v>2</v>
      </c>
      <c r="O28" s="59" t="s">
        <v>0</v>
      </c>
      <c r="P28" s="117">
        <v>1</v>
      </c>
      <c r="Q28" s="60">
        <f t="shared" si="1"/>
        <v>1</v>
      </c>
      <c r="R28" s="116">
        <v>4</v>
      </c>
      <c r="S28" s="85" t="s">
        <v>0</v>
      </c>
      <c r="T28" s="117">
        <v>2</v>
      </c>
      <c r="U28" s="88">
        <f t="shared" si="2"/>
        <v>1</v>
      </c>
      <c r="V28" s="48">
        <v>4</v>
      </c>
      <c r="W28" s="59" t="s">
        <v>0</v>
      </c>
      <c r="X28" s="50">
        <v>3</v>
      </c>
      <c r="Y28" s="60">
        <f t="shared" si="3"/>
        <v>1</v>
      </c>
      <c r="Z28" s="118">
        <v>4</v>
      </c>
      <c r="AA28" s="85" t="s">
        <v>0</v>
      </c>
      <c r="AB28" s="119">
        <v>2</v>
      </c>
      <c r="AC28" s="88">
        <f t="shared" si="4"/>
        <v>1</v>
      </c>
      <c r="AD28" s="116">
        <v>3</v>
      </c>
      <c r="AE28" s="59" t="s">
        <v>0</v>
      </c>
      <c r="AF28" s="117">
        <v>1</v>
      </c>
      <c r="AG28" s="60">
        <f t="shared" si="5"/>
        <v>4</v>
      </c>
      <c r="AH28" s="116">
        <v>2</v>
      </c>
      <c r="AI28" s="85" t="s">
        <v>0</v>
      </c>
      <c r="AJ28" s="117">
        <v>1</v>
      </c>
      <c r="AK28" s="88">
        <f t="shared" si="6"/>
        <v>1</v>
      </c>
      <c r="AL28" s="50">
        <v>4</v>
      </c>
      <c r="AM28" s="59" t="s">
        <v>0</v>
      </c>
      <c r="AN28" s="50">
        <v>2</v>
      </c>
      <c r="AO28" s="60">
        <f t="shared" si="7"/>
        <v>1</v>
      </c>
      <c r="AP28" s="118">
        <v>5</v>
      </c>
      <c r="AQ28" s="85" t="s">
        <v>0</v>
      </c>
      <c r="AR28" s="119">
        <v>2</v>
      </c>
      <c r="AS28" s="88">
        <f t="shared" si="8"/>
        <v>1</v>
      </c>
      <c r="AT28" s="116">
        <v>2</v>
      </c>
      <c r="AU28" s="59" t="s">
        <v>0</v>
      </c>
      <c r="AV28" s="117">
        <v>1</v>
      </c>
      <c r="AW28" s="60">
        <f t="shared" si="9"/>
        <v>1</v>
      </c>
      <c r="AX28" s="116">
        <v>2</v>
      </c>
      <c r="AY28" s="85" t="s">
        <v>0</v>
      </c>
      <c r="AZ28" s="117">
        <v>2</v>
      </c>
      <c r="BA28" s="86">
        <f t="shared" si="10"/>
        <v>0</v>
      </c>
      <c r="BB28" s="116">
        <v>3</v>
      </c>
      <c r="BC28" s="59" t="s">
        <v>0</v>
      </c>
      <c r="BD28" s="117">
        <v>0</v>
      </c>
      <c r="BE28" s="60">
        <f t="shared" si="11"/>
        <v>1</v>
      </c>
      <c r="BF28" s="116">
        <v>2</v>
      </c>
      <c r="BG28" s="85" t="s">
        <v>0</v>
      </c>
      <c r="BH28" s="117">
        <v>0</v>
      </c>
      <c r="BI28" s="88">
        <f t="shared" si="12"/>
        <v>1</v>
      </c>
      <c r="BJ28" s="48">
        <v>3</v>
      </c>
      <c r="BK28" s="59" t="s">
        <v>0</v>
      </c>
      <c r="BL28" s="50">
        <v>0</v>
      </c>
      <c r="BM28" s="60">
        <f t="shared" si="13"/>
        <v>1</v>
      </c>
      <c r="BN28" s="116">
        <v>4</v>
      </c>
      <c r="BO28" s="85" t="s">
        <v>0</v>
      </c>
      <c r="BP28" s="117">
        <v>0</v>
      </c>
      <c r="BQ28" s="88">
        <f t="shared" si="14"/>
        <v>1</v>
      </c>
      <c r="BR28" s="116">
        <v>4</v>
      </c>
      <c r="BS28" s="59" t="s">
        <v>0</v>
      </c>
      <c r="BT28" s="117">
        <v>0</v>
      </c>
      <c r="BU28" s="60">
        <f t="shared" si="15"/>
        <v>1</v>
      </c>
      <c r="BV28" s="121">
        <v>6</v>
      </c>
      <c r="BW28" s="85" t="s">
        <v>0</v>
      </c>
      <c r="BX28" s="124">
        <v>2</v>
      </c>
      <c r="BY28" s="88">
        <f t="shared" si="16"/>
        <v>1</v>
      </c>
      <c r="BZ28" s="48"/>
      <c r="CA28" s="59" t="s">
        <v>0</v>
      </c>
      <c r="CB28" s="50"/>
      <c r="CC28" s="60">
        <f t="shared" si="17"/>
        <v>0</v>
      </c>
      <c r="CD28" s="81"/>
      <c r="CE28" s="85" t="s">
        <v>0</v>
      </c>
      <c r="CF28" s="83"/>
      <c r="CG28" s="88">
        <f t="shared" si="18"/>
        <v>0</v>
      </c>
      <c r="CH28" s="48"/>
      <c r="CI28" s="59" t="s">
        <v>0</v>
      </c>
      <c r="CJ28" s="50"/>
      <c r="CK28" s="60">
        <f t="shared" si="19"/>
        <v>0</v>
      </c>
      <c r="CL28" s="81"/>
      <c r="CM28" s="85" t="s">
        <v>0</v>
      </c>
      <c r="CN28" s="83"/>
      <c r="CO28" s="86">
        <f t="shared" si="20"/>
        <v>0</v>
      </c>
      <c r="CP28" s="48"/>
      <c r="CQ28" s="59" t="s">
        <v>0</v>
      </c>
      <c r="CR28" s="50"/>
      <c r="CS28" s="60">
        <f t="shared" si="21"/>
        <v>0</v>
      </c>
      <c r="CT28" s="93"/>
      <c r="CU28" s="85" t="s">
        <v>0</v>
      </c>
      <c r="CV28" s="94"/>
      <c r="CW28" s="88">
        <f t="shared" si="22"/>
        <v>0</v>
      </c>
      <c r="CX28" s="52"/>
      <c r="CY28" s="59" t="s">
        <v>0</v>
      </c>
      <c r="CZ28" s="53"/>
      <c r="DA28" s="60">
        <f t="shared" si="23"/>
        <v>0</v>
      </c>
      <c r="DB28" s="91"/>
      <c r="DC28" s="85" t="s">
        <v>0</v>
      </c>
      <c r="DD28" s="92"/>
      <c r="DE28" s="88">
        <f t="shared" si="24"/>
        <v>0</v>
      </c>
      <c r="DF28" s="25"/>
      <c r="DG28" s="34">
        <f>CT72</f>
        <v>0</v>
      </c>
      <c r="DH28" s="34">
        <f>CT75</f>
        <v>0</v>
      </c>
      <c r="DI28" s="25"/>
      <c r="DJ28" s="25"/>
      <c r="DK28" s="24"/>
      <c r="DL28" s="24"/>
      <c r="DM28" s="24"/>
      <c r="DN28" s="24"/>
      <c r="DO28" s="24"/>
      <c r="DP28" s="24"/>
      <c r="DQ28" s="24"/>
      <c r="DR28" s="115"/>
      <c r="DS28" s="115"/>
      <c r="DT28" s="28"/>
    </row>
    <row r="29" spans="1:124" ht="16.5" thickBot="1">
      <c r="A29" s="61" t="s">
        <v>27</v>
      </c>
      <c r="B29" s="113" t="s">
        <v>79</v>
      </c>
      <c r="C29" s="55" t="s">
        <v>130</v>
      </c>
      <c r="D29" s="54" t="s">
        <v>54</v>
      </c>
      <c r="E29" s="56">
        <v>1</v>
      </c>
      <c r="F29" s="57" t="s">
        <v>0</v>
      </c>
      <c r="G29" s="58">
        <v>1</v>
      </c>
      <c r="H29" s="54" t="s">
        <v>98</v>
      </c>
      <c r="I29" s="47"/>
      <c r="J29" s="116">
        <v>1</v>
      </c>
      <c r="K29" s="85" t="s">
        <v>0</v>
      </c>
      <c r="L29" s="117">
        <v>1</v>
      </c>
      <c r="M29" s="86">
        <f t="shared" si="0"/>
        <v>4</v>
      </c>
      <c r="N29" s="116">
        <v>2</v>
      </c>
      <c r="O29" s="59" t="s">
        <v>0</v>
      </c>
      <c r="P29" s="117">
        <v>1</v>
      </c>
      <c r="Q29" s="60">
        <f t="shared" si="1"/>
        <v>0</v>
      </c>
      <c r="R29" s="116">
        <v>3</v>
      </c>
      <c r="S29" s="85" t="s">
        <v>0</v>
      </c>
      <c r="T29" s="117">
        <v>1</v>
      </c>
      <c r="U29" s="88">
        <f t="shared" si="2"/>
        <v>0</v>
      </c>
      <c r="V29" s="48">
        <v>4</v>
      </c>
      <c r="W29" s="59" t="s">
        <v>0</v>
      </c>
      <c r="X29" s="50">
        <v>2</v>
      </c>
      <c r="Y29" s="60">
        <f t="shared" si="3"/>
        <v>0</v>
      </c>
      <c r="Z29" s="118">
        <v>4</v>
      </c>
      <c r="AA29" s="85" t="s">
        <v>0</v>
      </c>
      <c r="AB29" s="119">
        <v>3</v>
      </c>
      <c r="AC29" s="88">
        <f t="shared" si="4"/>
        <v>0</v>
      </c>
      <c r="AD29" s="116">
        <v>2</v>
      </c>
      <c r="AE29" s="59" t="s">
        <v>0</v>
      </c>
      <c r="AF29" s="117">
        <v>2</v>
      </c>
      <c r="AG29" s="60">
        <f t="shared" si="5"/>
        <v>1</v>
      </c>
      <c r="AH29" s="116">
        <v>2</v>
      </c>
      <c r="AI29" s="85" t="s">
        <v>0</v>
      </c>
      <c r="AJ29" s="117">
        <v>4</v>
      </c>
      <c r="AK29" s="88">
        <f t="shared" si="6"/>
        <v>0</v>
      </c>
      <c r="AL29" s="50">
        <v>4</v>
      </c>
      <c r="AM29" s="59" t="s">
        <v>0</v>
      </c>
      <c r="AN29" s="50">
        <v>2</v>
      </c>
      <c r="AO29" s="60">
        <f t="shared" si="7"/>
        <v>0</v>
      </c>
      <c r="AP29" s="118">
        <v>1</v>
      </c>
      <c r="AQ29" s="85" t="s">
        <v>0</v>
      </c>
      <c r="AR29" s="119">
        <v>1</v>
      </c>
      <c r="AS29" s="88">
        <f t="shared" si="8"/>
        <v>4</v>
      </c>
      <c r="AT29" s="116">
        <v>4</v>
      </c>
      <c r="AU29" s="59" t="s">
        <v>0</v>
      </c>
      <c r="AV29" s="117">
        <v>3</v>
      </c>
      <c r="AW29" s="60">
        <f t="shared" si="9"/>
        <v>0</v>
      </c>
      <c r="AX29" s="116">
        <v>3</v>
      </c>
      <c r="AY29" s="85" t="s">
        <v>0</v>
      </c>
      <c r="AZ29" s="117">
        <v>2</v>
      </c>
      <c r="BA29" s="86">
        <f t="shared" si="10"/>
        <v>0</v>
      </c>
      <c r="BB29" s="116">
        <v>3</v>
      </c>
      <c r="BC29" s="59" t="s">
        <v>0</v>
      </c>
      <c r="BD29" s="117">
        <v>2</v>
      </c>
      <c r="BE29" s="60">
        <f t="shared" si="11"/>
        <v>0</v>
      </c>
      <c r="BF29" s="116">
        <v>2</v>
      </c>
      <c r="BG29" s="85" t="s">
        <v>0</v>
      </c>
      <c r="BH29" s="117">
        <v>0</v>
      </c>
      <c r="BI29" s="88">
        <f t="shared" si="12"/>
        <v>0</v>
      </c>
      <c r="BJ29" s="48">
        <v>2</v>
      </c>
      <c r="BK29" s="59" t="s">
        <v>0</v>
      </c>
      <c r="BL29" s="50">
        <v>1</v>
      </c>
      <c r="BM29" s="60">
        <f t="shared" si="13"/>
        <v>0</v>
      </c>
      <c r="BN29" s="116">
        <v>3</v>
      </c>
      <c r="BO29" s="85" t="s">
        <v>0</v>
      </c>
      <c r="BP29" s="117">
        <v>2</v>
      </c>
      <c r="BQ29" s="88">
        <f t="shared" si="14"/>
        <v>0</v>
      </c>
      <c r="BR29" s="116">
        <v>4</v>
      </c>
      <c r="BS29" s="59" t="s">
        <v>0</v>
      </c>
      <c r="BT29" s="117">
        <v>2</v>
      </c>
      <c r="BU29" s="60">
        <f t="shared" si="15"/>
        <v>0</v>
      </c>
      <c r="BV29" s="121">
        <v>4</v>
      </c>
      <c r="BW29" s="85" t="s">
        <v>0</v>
      </c>
      <c r="BX29" s="124">
        <v>1</v>
      </c>
      <c r="BY29" s="88">
        <f t="shared" si="16"/>
        <v>0</v>
      </c>
      <c r="BZ29" s="48"/>
      <c r="CA29" s="59" t="s">
        <v>0</v>
      </c>
      <c r="CB29" s="50">
        <v>5</v>
      </c>
      <c r="CC29" s="60">
        <f t="shared" si="17"/>
        <v>0</v>
      </c>
      <c r="CD29" s="81"/>
      <c r="CE29" s="85" t="s">
        <v>0</v>
      </c>
      <c r="CF29" s="83">
        <v>5</v>
      </c>
      <c r="CG29" s="88">
        <f t="shared" si="18"/>
        <v>0</v>
      </c>
      <c r="CH29" s="48"/>
      <c r="CI29" s="59" t="s">
        <v>0</v>
      </c>
      <c r="CJ29" s="50">
        <v>5</v>
      </c>
      <c r="CK29" s="60">
        <f t="shared" si="19"/>
        <v>0</v>
      </c>
      <c r="CL29" s="81"/>
      <c r="CM29" s="85" t="s">
        <v>0</v>
      </c>
      <c r="CN29" s="83">
        <v>5</v>
      </c>
      <c r="CO29" s="86">
        <f t="shared" si="20"/>
        <v>0</v>
      </c>
      <c r="CP29" s="48"/>
      <c r="CQ29" s="59" t="s">
        <v>0</v>
      </c>
      <c r="CR29" s="50">
        <v>5</v>
      </c>
      <c r="CS29" s="60">
        <f t="shared" si="21"/>
        <v>0</v>
      </c>
      <c r="CT29" s="93"/>
      <c r="CU29" s="85" t="s">
        <v>0</v>
      </c>
      <c r="CV29" s="94">
        <v>5</v>
      </c>
      <c r="CW29" s="88">
        <f t="shared" si="22"/>
        <v>0</v>
      </c>
      <c r="CX29" s="52"/>
      <c r="CY29" s="59" t="s">
        <v>0</v>
      </c>
      <c r="CZ29" s="53">
        <v>5</v>
      </c>
      <c r="DA29" s="60">
        <f t="shared" si="23"/>
        <v>0</v>
      </c>
      <c r="DB29" s="91"/>
      <c r="DC29" s="85" t="s">
        <v>0</v>
      </c>
      <c r="DD29" s="92">
        <v>5</v>
      </c>
      <c r="DE29" s="88">
        <f t="shared" si="24"/>
        <v>0</v>
      </c>
      <c r="DF29" s="25"/>
      <c r="DG29" s="34">
        <f>CX72</f>
        <v>0</v>
      </c>
      <c r="DH29" s="34">
        <f>CX75</f>
        <v>0</v>
      </c>
      <c r="DI29" s="25"/>
      <c r="DJ29" s="25"/>
      <c r="DK29" s="24"/>
      <c r="DL29" s="24"/>
      <c r="DM29" s="24"/>
      <c r="DN29" s="24"/>
      <c r="DO29" s="24"/>
      <c r="DP29" s="24"/>
      <c r="DQ29" s="24"/>
      <c r="DR29" s="115"/>
      <c r="DS29" s="115"/>
      <c r="DT29" s="28"/>
    </row>
    <row r="30" spans="1:124" ht="16.5" thickBot="1">
      <c r="A30" s="61" t="s">
        <v>28</v>
      </c>
      <c r="B30" s="113" t="s">
        <v>79</v>
      </c>
      <c r="C30" s="55" t="s">
        <v>130</v>
      </c>
      <c r="D30" s="54" t="s">
        <v>57</v>
      </c>
      <c r="E30" s="56">
        <v>5</v>
      </c>
      <c r="F30" s="57" t="s">
        <v>0</v>
      </c>
      <c r="G30" s="58">
        <v>2</v>
      </c>
      <c r="H30" s="54" t="s">
        <v>101</v>
      </c>
      <c r="I30" s="47"/>
      <c r="J30" s="116">
        <v>3</v>
      </c>
      <c r="K30" s="85" t="s">
        <v>0</v>
      </c>
      <c r="L30" s="117">
        <v>0</v>
      </c>
      <c r="M30" s="86">
        <f t="shared" si="0"/>
        <v>1</v>
      </c>
      <c r="N30" s="116">
        <v>3</v>
      </c>
      <c r="O30" s="59" t="s">
        <v>0</v>
      </c>
      <c r="P30" s="117">
        <v>0</v>
      </c>
      <c r="Q30" s="60">
        <f t="shared" si="1"/>
        <v>1</v>
      </c>
      <c r="R30" s="116">
        <v>6</v>
      </c>
      <c r="S30" s="85" t="s">
        <v>0</v>
      </c>
      <c r="T30" s="117">
        <v>1</v>
      </c>
      <c r="U30" s="88">
        <f t="shared" si="2"/>
        <v>1</v>
      </c>
      <c r="V30" s="48">
        <v>5</v>
      </c>
      <c r="W30" s="59" t="s">
        <v>0</v>
      </c>
      <c r="X30" s="50">
        <v>3</v>
      </c>
      <c r="Y30" s="60">
        <f t="shared" si="3"/>
        <v>1</v>
      </c>
      <c r="Z30" s="118">
        <v>5</v>
      </c>
      <c r="AA30" s="85" t="s">
        <v>0</v>
      </c>
      <c r="AB30" s="119">
        <v>1</v>
      </c>
      <c r="AC30" s="88">
        <f t="shared" si="4"/>
        <v>1</v>
      </c>
      <c r="AD30" s="116">
        <v>5</v>
      </c>
      <c r="AE30" s="59" t="s">
        <v>0</v>
      </c>
      <c r="AF30" s="117">
        <v>1</v>
      </c>
      <c r="AG30" s="60">
        <f t="shared" si="5"/>
        <v>1</v>
      </c>
      <c r="AH30" s="116">
        <v>5</v>
      </c>
      <c r="AI30" s="85" t="s">
        <v>0</v>
      </c>
      <c r="AJ30" s="117">
        <v>1</v>
      </c>
      <c r="AK30" s="88">
        <f t="shared" si="6"/>
        <v>1</v>
      </c>
      <c r="AL30" s="50">
        <v>4</v>
      </c>
      <c r="AM30" s="59" t="s">
        <v>0</v>
      </c>
      <c r="AN30" s="50">
        <v>1</v>
      </c>
      <c r="AO30" s="60">
        <f t="shared" si="7"/>
        <v>1</v>
      </c>
      <c r="AP30" s="118">
        <v>4</v>
      </c>
      <c r="AQ30" s="85" t="s">
        <v>0</v>
      </c>
      <c r="AR30" s="119">
        <v>2</v>
      </c>
      <c r="AS30" s="88">
        <f t="shared" si="8"/>
        <v>1</v>
      </c>
      <c r="AT30" s="116">
        <v>4</v>
      </c>
      <c r="AU30" s="59" t="s">
        <v>0</v>
      </c>
      <c r="AV30" s="117">
        <v>0</v>
      </c>
      <c r="AW30" s="60">
        <f t="shared" si="9"/>
        <v>1</v>
      </c>
      <c r="AX30" s="116">
        <v>4</v>
      </c>
      <c r="AY30" s="85" t="s">
        <v>0</v>
      </c>
      <c r="AZ30" s="117">
        <v>0</v>
      </c>
      <c r="BA30" s="86">
        <f t="shared" si="10"/>
        <v>1</v>
      </c>
      <c r="BB30" s="116">
        <v>6</v>
      </c>
      <c r="BC30" s="59" t="s">
        <v>0</v>
      </c>
      <c r="BD30" s="117">
        <v>1</v>
      </c>
      <c r="BE30" s="60">
        <f t="shared" si="11"/>
        <v>1</v>
      </c>
      <c r="BF30" s="116">
        <v>2</v>
      </c>
      <c r="BG30" s="85" t="s">
        <v>0</v>
      </c>
      <c r="BH30" s="117">
        <v>0</v>
      </c>
      <c r="BI30" s="88">
        <f t="shared" si="12"/>
        <v>1</v>
      </c>
      <c r="BJ30" s="48">
        <v>3</v>
      </c>
      <c r="BK30" s="59" t="s">
        <v>0</v>
      </c>
      <c r="BL30" s="50">
        <v>1</v>
      </c>
      <c r="BM30" s="60">
        <f t="shared" si="13"/>
        <v>1</v>
      </c>
      <c r="BN30" s="116">
        <v>3</v>
      </c>
      <c r="BO30" s="85" t="s">
        <v>0</v>
      </c>
      <c r="BP30" s="117">
        <v>0</v>
      </c>
      <c r="BQ30" s="88">
        <f t="shared" si="14"/>
        <v>1</v>
      </c>
      <c r="BR30" s="116">
        <v>5</v>
      </c>
      <c r="BS30" s="59" t="s">
        <v>0</v>
      </c>
      <c r="BT30" s="117">
        <v>1</v>
      </c>
      <c r="BU30" s="60">
        <f t="shared" si="15"/>
        <v>1</v>
      </c>
      <c r="BV30" s="121">
        <v>5</v>
      </c>
      <c r="BW30" s="85" t="s">
        <v>0</v>
      </c>
      <c r="BX30" s="124">
        <v>1</v>
      </c>
      <c r="BY30" s="88">
        <f t="shared" si="16"/>
        <v>1</v>
      </c>
      <c r="BZ30" s="48"/>
      <c r="CA30" s="59" t="s">
        <v>0</v>
      </c>
      <c r="CB30" s="50"/>
      <c r="CC30" s="60">
        <f t="shared" si="17"/>
        <v>0</v>
      </c>
      <c r="CD30" s="81"/>
      <c r="CE30" s="85" t="s">
        <v>0</v>
      </c>
      <c r="CF30" s="83"/>
      <c r="CG30" s="88">
        <f t="shared" si="18"/>
        <v>0</v>
      </c>
      <c r="CH30" s="48"/>
      <c r="CI30" s="59" t="s">
        <v>0</v>
      </c>
      <c r="CJ30" s="50"/>
      <c r="CK30" s="60">
        <f t="shared" si="19"/>
        <v>0</v>
      </c>
      <c r="CL30" s="81"/>
      <c r="CM30" s="85" t="s">
        <v>0</v>
      </c>
      <c r="CN30" s="83"/>
      <c r="CO30" s="86">
        <f t="shared" si="20"/>
        <v>0</v>
      </c>
      <c r="CP30" s="48"/>
      <c r="CQ30" s="59" t="s">
        <v>0</v>
      </c>
      <c r="CR30" s="50"/>
      <c r="CS30" s="60">
        <f t="shared" si="21"/>
        <v>0</v>
      </c>
      <c r="CT30" s="93"/>
      <c r="CU30" s="85" t="s">
        <v>0</v>
      </c>
      <c r="CV30" s="94"/>
      <c r="CW30" s="88">
        <f t="shared" si="22"/>
        <v>0</v>
      </c>
      <c r="CX30" s="52"/>
      <c r="CY30" s="59" t="s">
        <v>0</v>
      </c>
      <c r="CZ30" s="53"/>
      <c r="DA30" s="60">
        <f t="shared" si="23"/>
        <v>0</v>
      </c>
      <c r="DB30" s="91"/>
      <c r="DC30" s="85" t="s">
        <v>0</v>
      </c>
      <c r="DD30" s="92"/>
      <c r="DE30" s="88">
        <f t="shared" si="24"/>
        <v>0</v>
      </c>
      <c r="DF30" s="25"/>
      <c r="DG30" s="34">
        <f>DB72</f>
        <v>0</v>
      </c>
      <c r="DH30" s="34">
        <f>DB75</f>
        <v>0</v>
      </c>
      <c r="DI30" s="25"/>
      <c r="DJ30" s="25"/>
      <c r="DK30" s="24"/>
      <c r="DL30" s="24"/>
      <c r="DM30" s="24"/>
      <c r="DN30" s="24"/>
      <c r="DO30" s="24"/>
      <c r="DP30" s="24"/>
      <c r="DQ30" s="24"/>
      <c r="DR30" s="115"/>
      <c r="DS30" s="115"/>
      <c r="DT30" s="28"/>
    </row>
    <row r="31" spans="1:124" ht="16.5" thickBot="1">
      <c r="A31" s="61" t="s">
        <v>29</v>
      </c>
      <c r="B31" s="113" t="s">
        <v>79</v>
      </c>
      <c r="C31" s="55" t="s">
        <v>130</v>
      </c>
      <c r="D31" s="54" t="s">
        <v>102</v>
      </c>
      <c r="E31" s="56">
        <v>4</v>
      </c>
      <c r="F31" s="57" t="s">
        <v>0</v>
      </c>
      <c r="G31" s="58">
        <v>6</v>
      </c>
      <c r="H31" s="54" t="s">
        <v>94</v>
      </c>
      <c r="I31" s="47"/>
      <c r="J31" s="116">
        <v>2</v>
      </c>
      <c r="K31" s="85" t="s">
        <v>0</v>
      </c>
      <c r="L31" s="117">
        <v>1</v>
      </c>
      <c r="M31" s="86">
        <f t="shared" si="0"/>
        <v>-1</v>
      </c>
      <c r="N31" s="116">
        <v>1</v>
      </c>
      <c r="O31" s="59" t="s">
        <v>0</v>
      </c>
      <c r="P31" s="117">
        <v>2</v>
      </c>
      <c r="Q31" s="60">
        <f t="shared" si="1"/>
        <v>1</v>
      </c>
      <c r="R31" s="116">
        <v>3</v>
      </c>
      <c r="S31" s="85" t="s">
        <v>0</v>
      </c>
      <c r="T31" s="117">
        <v>3</v>
      </c>
      <c r="U31" s="88">
        <f t="shared" si="2"/>
        <v>0</v>
      </c>
      <c r="V31" s="48">
        <v>3</v>
      </c>
      <c r="W31" s="59" t="s">
        <v>0</v>
      </c>
      <c r="X31" s="50">
        <v>2</v>
      </c>
      <c r="Y31" s="60">
        <f t="shared" si="3"/>
        <v>-1</v>
      </c>
      <c r="Z31" s="118">
        <v>3</v>
      </c>
      <c r="AA31" s="85" t="s">
        <v>0</v>
      </c>
      <c r="AB31" s="119">
        <v>4</v>
      </c>
      <c r="AC31" s="88">
        <f t="shared" si="4"/>
        <v>1</v>
      </c>
      <c r="AD31" s="116">
        <v>2</v>
      </c>
      <c r="AE31" s="59" t="s">
        <v>0</v>
      </c>
      <c r="AF31" s="117">
        <v>2</v>
      </c>
      <c r="AG31" s="60">
        <f t="shared" si="5"/>
        <v>0</v>
      </c>
      <c r="AH31" s="116">
        <v>3</v>
      </c>
      <c r="AI31" s="85" t="s">
        <v>0</v>
      </c>
      <c r="AJ31" s="117">
        <v>3</v>
      </c>
      <c r="AK31" s="88">
        <f t="shared" si="6"/>
        <v>0</v>
      </c>
      <c r="AL31" s="50">
        <v>3</v>
      </c>
      <c r="AM31" s="59" t="s">
        <v>0</v>
      </c>
      <c r="AN31" s="50">
        <v>2</v>
      </c>
      <c r="AO31" s="60">
        <f t="shared" si="7"/>
        <v>-1</v>
      </c>
      <c r="AP31" s="118">
        <v>3</v>
      </c>
      <c r="AQ31" s="85" t="s">
        <v>0</v>
      </c>
      <c r="AR31" s="119">
        <v>2</v>
      </c>
      <c r="AS31" s="88">
        <f t="shared" si="8"/>
        <v>-1</v>
      </c>
      <c r="AT31" s="116">
        <v>2</v>
      </c>
      <c r="AU31" s="59" t="s">
        <v>0</v>
      </c>
      <c r="AV31" s="117">
        <v>3</v>
      </c>
      <c r="AW31" s="60">
        <f t="shared" si="9"/>
        <v>1</v>
      </c>
      <c r="AX31" s="116">
        <v>3</v>
      </c>
      <c r="AY31" s="85" t="s">
        <v>0</v>
      </c>
      <c r="AZ31" s="117">
        <v>2</v>
      </c>
      <c r="BA31" s="86">
        <f t="shared" si="10"/>
        <v>-1</v>
      </c>
      <c r="BB31" s="116">
        <v>1</v>
      </c>
      <c r="BC31" s="59" t="s">
        <v>0</v>
      </c>
      <c r="BD31" s="117">
        <v>1</v>
      </c>
      <c r="BE31" s="60">
        <f t="shared" si="11"/>
        <v>0</v>
      </c>
      <c r="BF31" s="116">
        <v>2</v>
      </c>
      <c r="BG31" s="85" t="s">
        <v>0</v>
      </c>
      <c r="BH31" s="117">
        <v>1</v>
      </c>
      <c r="BI31" s="88">
        <f t="shared" si="12"/>
        <v>-1</v>
      </c>
      <c r="BJ31" s="48">
        <v>4</v>
      </c>
      <c r="BK31" s="59" t="s">
        <v>0</v>
      </c>
      <c r="BL31" s="50">
        <v>3</v>
      </c>
      <c r="BM31" s="60">
        <f t="shared" si="13"/>
        <v>-1</v>
      </c>
      <c r="BN31" s="116">
        <v>2</v>
      </c>
      <c r="BO31" s="85" t="s">
        <v>0</v>
      </c>
      <c r="BP31" s="117">
        <v>2</v>
      </c>
      <c r="BQ31" s="88">
        <f t="shared" si="14"/>
        <v>0</v>
      </c>
      <c r="BR31" s="116">
        <v>2</v>
      </c>
      <c r="BS31" s="59" t="s">
        <v>0</v>
      </c>
      <c r="BT31" s="117">
        <v>2</v>
      </c>
      <c r="BU31" s="60">
        <f t="shared" si="15"/>
        <v>0</v>
      </c>
      <c r="BV31" s="121">
        <v>2</v>
      </c>
      <c r="BW31" s="85" t="s">
        <v>0</v>
      </c>
      <c r="BX31" s="124">
        <v>4</v>
      </c>
      <c r="BY31" s="88">
        <f t="shared" si="16"/>
        <v>1</v>
      </c>
      <c r="BZ31" s="48"/>
      <c r="CA31" s="59" t="s">
        <v>0</v>
      </c>
      <c r="CB31" s="50"/>
      <c r="CC31" s="60">
        <f t="shared" si="17"/>
        <v>0</v>
      </c>
      <c r="CD31" s="81"/>
      <c r="CE31" s="85" t="s">
        <v>0</v>
      </c>
      <c r="CF31" s="83"/>
      <c r="CG31" s="88">
        <f t="shared" si="18"/>
        <v>0</v>
      </c>
      <c r="CH31" s="48"/>
      <c r="CI31" s="59" t="s">
        <v>0</v>
      </c>
      <c r="CJ31" s="50"/>
      <c r="CK31" s="60">
        <f t="shared" si="19"/>
        <v>0</v>
      </c>
      <c r="CL31" s="81"/>
      <c r="CM31" s="85" t="s">
        <v>0</v>
      </c>
      <c r="CN31" s="83"/>
      <c r="CO31" s="86">
        <f t="shared" si="20"/>
        <v>0</v>
      </c>
      <c r="CP31" s="48"/>
      <c r="CQ31" s="59" t="s">
        <v>0</v>
      </c>
      <c r="CR31" s="50"/>
      <c r="CS31" s="60">
        <f t="shared" si="21"/>
        <v>0</v>
      </c>
      <c r="CT31" s="93"/>
      <c r="CU31" s="85" t="s">
        <v>0</v>
      </c>
      <c r="CV31" s="94"/>
      <c r="CW31" s="88">
        <f t="shared" si="22"/>
        <v>0</v>
      </c>
      <c r="CX31" s="52"/>
      <c r="CY31" s="59" t="s">
        <v>0</v>
      </c>
      <c r="CZ31" s="53"/>
      <c r="DA31" s="60">
        <f t="shared" si="23"/>
        <v>0</v>
      </c>
      <c r="DB31" s="91"/>
      <c r="DC31" s="85" t="s">
        <v>0</v>
      </c>
      <c r="DD31" s="92"/>
      <c r="DE31" s="88">
        <f t="shared" si="24"/>
        <v>0</v>
      </c>
      <c r="DF31" s="25"/>
      <c r="DG31" s="34"/>
      <c r="DH31" s="34"/>
      <c r="DI31" s="25"/>
      <c r="DJ31" s="25"/>
      <c r="DK31" s="24"/>
      <c r="DL31" s="24"/>
      <c r="DM31" s="24"/>
      <c r="DN31" s="24"/>
      <c r="DO31" s="24"/>
      <c r="DP31" s="24"/>
      <c r="DQ31" s="24"/>
      <c r="DR31" s="115"/>
      <c r="DS31" s="115"/>
      <c r="DT31" s="28"/>
    </row>
    <row r="32" spans="1:124" ht="16.5" thickBot="1">
      <c r="A32" s="61" t="s">
        <v>30</v>
      </c>
      <c r="B32" s="113" t="s">
        <v>79</v>
      </c>
      <c r="C32" s="55" t="s">
        <v>130</v>
      </c>
      <c r="D32" s="54" t="s">
        <v>96</v>
      </c>
      <c r="E32" s="56">
        <v>2</v>
      </c>
      <c r="F32" s="57" t="s">
        <v>0</v>
      </c>
      <c r="G32" s="58">
        <v>3</v>
      </c>
      <c r="H32" s="54" t="s">
        <v>99</v>
      </c>
      <c r="I32" s="47"/>
      <c r="J32" s="116">
        <v>2</v>
      </c>
      <c r="K32" s="85" t="s">
        <v>0</v>
      </c>
      <c r="L32" s="117">
        <v>0</v>
      </c>
      <c r="M32" s="86">
        <f t="shared" si="0"/>
        <v>-1</v>
      </c>
      <c r="N32" s="116">
        <v>1</v>
      </c>
      <c r="O32" s="59" t="s">
        <v>0</v>
      </c>
      <c r="P32" s="117">
        <v>1</v>
      </c>
      <c r="Q32" s="60">
        <f t="shared" si="1"/>
        <v>0</v>
      </c>
      <c r="R32" s="116">
        <v>5</v>
      </c>
      <c r="S32" s="85" t="s">
        <v>0</v>
      </c>
      <c r="T32" s="117">
        <v>2</v>
      </c>
      <c r="U32" s="88">
        <f t="shared" si="2"/>
        <v>-1</v>
      </c>
      <c r="V32" s="48">
        <v>4</v>
      </c>
      <c r="W32" s="59" t="s">
        <v>0</v>
      </c>
      <c r="X32" s="50">
        <v>2</v>
      </c>
      <c r="Y32" s="60">
        <f t="shared" si="3"/>
        <v>-1</v>
      </c>
      <c r="Z32" s="118">
        <v>4</v>
      </c>
      <c r="AA32" s="85" t="s">
        <v>0</v>
      </c>
      <c r="AB32" s="119">
        <v>2</v>
      </c>
      <c r="AC32" s="88">
        <f t="shared" si="4"/>
        <v>-1</v>
      </c>
      <c r="AD32" s="116">
        <v>1</v>
      </c>
      <c r="AE32" s="59" t="s">
        <v>0</v>
      </c>
      <c r="AF32" s="117">
        <v>1</v>
      </c>
      <c r="AG32" s="60">
        <f t="shared" si="5"/>
        <v>0</v>
      </c>
      <c r="AH32" s="116">
        <v>1</v>
      </c>
      <c r="AI32" s="85" t="s">
        <v>0</v>
      </c>
      <c r="AJ32" s="117">
        <v>4</v>
      </c>
      <c r="AK32" s="88">
        <f t="shared" si="6"/>
        <v>1</v>
      </c>
      <c r="AL32" s="50">
        <v>4</v>
      </c>
      <c r="AM32" s="59" t="s">
        <v>0</v>
      </c>
      <c r="AN32" s="50">
        <v>2</v>
      </c>
      <c r="AO32" s="60">
        <f t="shared" si="7"/>
        <v>-1</v>
      </c>
      <c r="AP32" s="118">
        <v>3</v>
      </c>
      <c r="AQ32" s="85" t="s">
        <v>0</v>
      </c>
      <c r="AR32" s="119">
        <v>1</v>
      </c>
      <c r="AS32" s="88">
        <f t="shared" si="8"/>
        <v>-1</v>
      </c>
      <c r="AT32" s="116">
        <v>1</v>
      </c>
      <c r="AU32" s="59" t="s">
        <v>0</v>
      </c>
      <c r="AV32" s="117">
        <v>3</v>
      </c>
      <c r="AW32" s="60">
        <f t="shared" si="9"/>
        <v>1</v>
      </c>
      <c r="AX32" s="116">
        <v>1</v>
      </c>
      <c r="AY32" s="85" t="s">
        <v>0</v>
      </c>
      <c r="AZ32" s="117">
        <v>2</v>
      </c>
      <c r="BA32" s="86">
        <f t="shared" si="10"/>
        <v>1</v>
      </c>
      <c r="BB32" s="116">
        <v>2</v>
      </c>
      <c r="BC32" s="59" t="s">
        <v>0</v>
      </c>
      <c r="BD32" s="117">
        <v>2</v>
      </c>
      <c r="BE32" s="60">
        <f t="shared" si="11"/>
        <v>0</v>
      </c>
      <c r="BF32" s="116">
        <v>1</v>
      </c>
      <c r="BG32" s="85" t="s">
        <v>0</v>
      </c>
      <c r="BH32" s="117">
        <v>3</v>
      </c>
      <c r="BI32" s="88">
        <f t="shared" si="12"/>
        <v>1</v>
      </c>
      <c r="BJ32" s="48">
        <v>2</v>
      </c>
      <c r="BK32" s="59" t="s">
        <v>0</v>
      </c>
      <c r="BL32" s="50">
        <v>1</v>
      </c>
      <c r="BM32" s="60">
        <f t="shared" si="13"/>
        <v>-1</v>
      </c>
      <c r="BN32" s="116">
        <v>4</v>
      </c>
      <c r="BO32" s="85" t="s">
        <v>0</v>
      </c>
      <c r="BP32" s="117">
        <v>3</v>
      </c>
      <c r="BQ32" s="88">
        <f t="shared" si="14"/>
        <v>-1</v>
      </c>
      <c r="BR32" s="116">
        <v>3</v>
      </c>
      <c r="BS32" s="59" t="s">
        <v>0</v>
      </c>
      <c r="BT32" s="117">
        <v>1</v>
      </c>
      <c r="BU32" s="60">
        <f t="shared" si="15"/>
        <v>-1</v>
      </c>
      <c r="BV32" s="121">
        <v>5</v>
      </c>
      <c r="BW32" s="85" t="s">
        <v>0</v>
      </c>
      <c r="BX32" s="124">
        <v>2</v>
      </c>
      <c r="BY32" s="88">
        <f t="shared" si="16"/>
        <v>-1</v>
      </c>
      <c r="BZ32" s="48"/>
      <c r="CA32" s="59" t="s">
        <v>0</v>
      </c>
      <c r="CB32" s="50"/>
      <c r="CC32" s="60">
        <f t="shared" si="17"/>
        <v>0</v>
      </c>
      <c r="CD32" s="81"/>
      <c r="CE32" s="85" t="s">
        <v>0</v>
      </c>
      <c r="CF32" s="83"/>
      <c r="CG32" s="88">
        <f t="shared" si="18"/>
        <v>0</v>
      </c>
      <c r="CH32" s="48"/>
      <c r="CI32" s="59" t="s">
        <v>0</v>
      </c>
      <c r="CJ32" s="50"/>
      <c r="CK32" s="60">
        <f t="shared" si="19"/>
        <v>0</v>
      </c>
      <c r="CL32" s="81"/>
      <c r="CM32" s="85" t="s">
        <v>0</v>
      </c>
      <c r="CN32" s="83"/>
      <c r="CO32" s="86">
        <f t="shared" si="20"/>
        <v>0</v>
      </c>
      <c r="CP32" s="48"/>
      <c r="CQ32" s="59" t="s">
        <v>0</v>
      </c>
      <c r="CR32" s="50"/>
      <c r="CS32" s="60">
        <f t="shared" si="21"/>
        <v>0</v>
      </c>
      <c r="CT32" s="93"/>
      <c r="CU32" s="85" t="s">
        <v>0</v>
      </c>
      <c r="CV32" s="94"/>
      <c r="CW32" s="88">
        <f t="shared" si="22"/>
        <v>0</v>
      </c>
      <c r="CX32" s="52"/>
      <c r="CY32" s="59" t="s">
        <v>0</v>
      </c>
      <c r="CZ32" s="53"/>
      <c r="DA32" s="60">
        <f t="shared" si="23"/>
        <v>0</v>
      </c>
      <c r="DB32" s="91"/>
      <c r="DC32" s="85" t="s">
        <v>0</v>
      </c>
      <c r="DD32" s="92"/>
      <c r="DE32" s="88">
        <f t="shared" si="24"/>
        <v>0</v>
      </c>
      <c r="DF32" s="25"/>
      <c r="DG32" s="34"/>
      <c r="DH32" s="34"/>
      <c r="DI32" s="25"/>
      <c r="DJ32" s="25"/>
      <c r="DK32" s="24"/>
      <c r="DL32" s="24"/>
      <c r="DM32" s="24"/>
      <c r="DN32" s="24"/>
      <c r="DO32" s="24"/>
      <c r="DP32" s="24"/>
      <c r="DQ32" s="24"/>
      <c r="DR32" s="115"/>
      <c r="DS32" s="115"/>
      <c r="DT32" s="28"/>
    </row>
    <row r="33" spans="1:124" ht="16.5" thickBot="1">
      <c r="A33" s="61" t="s">
        <v>31</v>
      </c>
      <c r="B33" s="113" t="s">
        <v>80</v>
      </c>
      <c r="C33" s="55" t="s">
        <v>130</v>
      </c>
      <c r="D33" s="54" t="s">
        <v>95</v>
      </c>
      <c r="E33" s="56">
        <v>5</v>
      </c>
      <c r="F33" s="57" t="s">
        <v>0</v>
      </c>
      <c r="G33" s="58">
        <v>1</v>
      </c>
      <c r="H33" s="54" t="s">
        <v>55</v>
      </c>
      <c r="I33" s="47"/>
      <c r="J33" s="116">
        <v>3</v>
      </c>
      <c r="K33" s="85" t="s">
        <v>0</v>
      </c>
      <c r="L33" s="117">
        <v>0</v>
      </c>
      <c r="M33" s="86">
        <f t="shared" si="0"/>
        <v>1</v>
      </c>
      <c r="N33" s="116">
        <v>3</v>
      </c>
      <c r="O33" s="59" t="s">
        <v>0</v>
      </c>
      <c r="P33" s="117">
        <v>0</v>
      </c>
      <c r="Q33" s="60">
        <f t="shared" si="1"/>
        <v>1</v>
      </c>
      <c r="R33" s="116">
        <v>4</v>
      </c>
      <c r="S33" s="85" t="s">
        <v>0</v>
      </c>
      <c r="T33" s="117">
        <v>2</v>
      </c>
      <c r="U33" s="88">
        <f t="shared" si="2"/>
        <v>1</v>
      </c>
      <c r="V33" s="48">
        <v>5</v>
      </c>
      <c r="W33" s="59" t="s">
        <v>0</v>
      </c>
      <c r="X33" s="50">
        <v>1</v>
      </c>
      <c r="Y33" s="60">
        <f t="shared" si="3"/>
        <v>4</v>
      </c>
      <c r="Z33" s="118">
        <v>5</v>
      </c>
      <c r="AA33" s="85" t="s">
        <v>0</v>
      </c>
      <c r="AB33" s="119">
        <v>2</v>
      </c>
      <c r="AC33" s="88">
        <f t="shared" si="4"/>
        <v>1</v>
      </c>
      <c r="AD33" s="116">
        <v>3</v>
      </c>
      <c r="AE33" s="59" t="s">
        <v>0</v>
      </c>
      <c r="AF33" s="117">
        <v>0</v>
      </c>
      <c r="AG33" s="60">
        <f t="shared" si="5"/>
        <v>1</v>
      </c>
      <c r="AH33" s="116">
        <v>4</v>
      </c>
      <c r="AI33" s="85" t="s">
        <v>0</v>
      </c>
      <c r="AJ33" s="117">
        <v>2</v>
      </c>
      <c r="AK33" s="88">
        <f t="shared" si="6"/>
        <v>1</v>
      </c>
      <c r="AL33" s="50">
        <v>4</v>
      </c>
      <c r="AM33" s="59" t="s">
        <v>0</v>
      </c>
      <c r="AN33" s="50">
        <v>1</v>
      </c>
      <c r="AO33" s="60">
        <f t="shared" si="7"/>
        <v>1</v>
      </c>
      <c r="AP33" s="118">
        <v>6</v>
      </c>
      <c r="AQ33" s="85" t="s">
        <v>0</v>
      </c>
      <c r="AR33" s="119">
        <v>1</v>
      </c>
      <c r="AS33" s="88">
        <f t="shared" si="8"/>
        <v>1</v>
      </c>
      <c r="AT33" s="116">
        <v>4</v>
      </c>
      <c r="AU33" s="59" t="s">
        <v>0</v>
      </c>
      <c r="AV33" s="117">
        <v>1</v>
      </c>
      <c r="AW33" s="60">
        <f t="shared" si="9"/>
        <v>1</v>
      </c>
      <c r="AX33" s="116">
        <v>3</v>
      </c>
      <c r="AY33" s="85" t="s">
        <v>0</v>
      </c>
      <c r="AZ33" s="117">
        <v>1</v>
      </c>
      <c r="BA33" s="86">
        <f t="shared" si="10"/>
        <v>1</v>
      </c>
      <c r="BB33" s="116">
        <v>4</v>
      </c>
      <c r="BC33" s="59" t="s">
        <v>0</v>
      </c>
      <c r="BD33" s="117">
        <v>0</v>
      </c>
      <c r="BE33" s="60">
        <f t="shared" si="11"/>
        <v>1</v>
      </c>
      <c r="BF33" s="116">
        <v>2</v>
      </c>
      <c r="BG33" s="85" t="s">
        <v>0</v>
      </c>
      <c r="BH33" s="117">
        <v>1</v>
      </c>
      <c r="BI33" s="88">
        <f t="shared" si="12"/>
        <v>1</v>
      </c>
      <c r="BJ33" s="48">
        <v>3</v>
      </c>
      <c r="BK33" s="59" t="s">
        <v>0</v>
      </c>
      <c r="BL33" s="50">
        <v>0</v>
      </c>
      <c r="BM33" s="60">
        <f t="shared" si="13"/>
        <v>1</v>
      </c>
      <c r="BN33" s="116">
        <v>2</v>
      </c>
      <c r="BO33" s="85" t="s">
        <v>0</v>
      </c>
      <c r="BP33" s="117">
        <v>1</v>
      </c>
      <c r="BQ33" s="88">
        <f t="shared" si="14"/>
        <v>1</v>
      </c>
      <c r="BR33" s="116">
        <v>4</v>
      </c>
      <c r="BS33" s="59" t="s">
        <v>0</v>
      </c>
      <c r="BT33" s="117">
        <v>2</v>
      </c>
      <c r="BU33" s="60">
        <f t="shared" si="15"/>
        <v>1</v>
      </c>
      <c r="BV33" s="121">
        <v>6</v>
      </c>
      <c r="BW33" s="85" t="s">
        <v>0</v>
      </c>
      <c r="BX33" s="124">
        <v>1</v>
      </c>
      <c r="BY33" s="88">
        <f t="shared" si="16"/>
        <v>1</v>
      </c>
      <c r="BZ33" s="48"/>
      <c r="CA33" s="59" t="s">
        <v>0</v>
      </c>
      <c r="CB33" s="50"/>
      <c r="CC33" s="60">
        <f t="shared" si="17"/>
        <v>0</v>
      </c>
      <c r="CD33" s="81"/>
      <c r="CE33" s="85" t="s">
        <v>0</v>
      </c>
      <c r="CF33" s="83"/>
      <c r="CG33" s="88">
        <f t="shared" si="18"/>
        <v>0</v>
      </c>
      <c r="CH33" s="48"/>
      <c r="CI33" s="59" t="s">
        <v>0</v>
      </c>
      <c r="CJ33" s="50"/>
      <c r="CK33" s="60">
        <f t="shared" si="19"/>
        <v>0</v>
      </c>
      <c r="CL33" s="81"/>
      <c r="CM33" s="85" t="s">
        <v>0</v>
      </c>
      <c r="CN33" s="83"/>
      <c r="CO33" s="86">
        <f t="shared" si="20"/>
        <v>0</v>
      </c>
      <c r="CP33" s="48"/>
      <c r="CQ33" s="59" t="s">
        <v>0</v>
      </c>
      <c r="CR33" s="50"/>
      <c r="CS33" s="60">
        <f t="shared" si="21"/>
        <v>0</v>
      </c>
      <c r="CT33" s="93"/>
      <c r="CU33" s="85" t="s">
        <v>0</v>
      </c>
      <c r="CV33" s="94"/>
      <c r="CW33" s="88">
        <f t="shared" si="22"/>
        <v>0</v>
      </c>
      <c r="CX33" s="52"/>
      <c r="CY33" s="59" t="s">
        <v>0</v>
      </c>
      <c r="CZ33" s="53"/>
      <c r="DA33" s="60">
        <f t="shared" si="23"/>
        <v>0</v>
      </c>
      <c r="DB33" s="91"/>
      <c r="DC33" s="85" t="s">
        <v>0</v>
      </c>
      <c r="DD33" s="92"/>
      <c r="DE33" s="88">
        <f t="shared" si="24"/>
        <v>0</v>
      </c>
      <c r="DF33" s="25"/>
      <c r="DG33" s="34"/>
      <c r="DH33" s="34"/>
      <c r="DI33" s="25"/>
      <c r="DJ33" s="25"/>
      <c r="DK33" s="24"/>
      <c r="DL33" s="24"/>
      <c r="DM33" s="24"/>
      <c r="DN33" s="24"/>
      <c r="DO33" s="24"/>
      <c r="DP33" s="24"/>
      <c r="DQ33" s="24"/>
      <c r="DR33" s="115"/>
      <c r="DS33" s="115"/>
      <c r="DT33" s="28"/>
    </row>
    <row r="34" spans="1:124" ht="16.5" thickBot="1">
      <c r="A34" s="61" t="s">
        <v>32</v>
      </c>
      <c r="B34" s="113" t="s">
        <v>80</v>
      </c>
      <c r="C34" s="55" t="s">
        <v>130</v>
      </c>
      <c r="D34" s="54" t="s">
        <v>58</v>
      </c>
      <c r="E34" s="56">
        <v>2</v>
      </c>
      <c r="F34" s="57" t="s">
        <v>0</v>
      </c>
      <c r="G34" s="58">
        <v>5</v>
      </c>
      <c r="H34" s="54" t="s">
        <v>97</v>
      </c>
      <c r="I34" s="47"/>
      <c r="J34" s="116">
        <v>2</v>
      </c>
      <c r="K34" s="85" t="s">
        <v>0</v>
      </c>
      <c r="L34" s="117">
        <v>0</v>
      </c>
      <c r="M34" s="86">
        <f t="shared" si="0"/>
        <v>-1</v>
      </c>
      <c r="N34" s="116">
        <v>4</v>
      </c>
      <c r="O34" s="59" t="s">
        <v>0</v>
      </c>
      <c r="P34" s="117">
        <v>0</v>
      </c>
      <c r="Q34" s="60">
        <f t="shared" si="1"/>
        <v>-1</v>
      </c>
      <c r="R34" s="116">
        <v>5</v>
      </c>
      <c r="S34" s="85" t="s">
        <v>0</v>
      </c>
      <c r="T34" s="117">
        <v>2</v>
      </c>
      <c r="U34" s="88">
        <f t="shared" si="2"/>
        <v>-1</v>
      </c>
      <c r="V34" s="48">
        <v>4</v>
      </c>
      <c r="W34" s="59" t="s">
        <v>0</v>
      </c>
      <c r="X34" s="50">
        <v>2</v>
      </c>
      <c r="Y34" s="60">
        <f t="shared" si="3"/>
        <v>-1</v>
      </c>
      <c r="Z34" s="118">
        <v>5</v>
      </c>
      <c r="AA34" s="85" t="s">
        <v>0</v>
      </c>
      <c r="AB34" s="119">
        <v>2</v>
      </c>
      <c r="AC34" s="88">
        <f t="shared" si="4"/>
        <v>-1</v>
      </c>
      <c r="AD34" s="116">
        <v>3</v>
      </c>
      <c r="AE34" s="59" t="s">
        <v>0</v>
      </c>
      <c r="AF34" s="117">
        <v>0</v>
      </c>
      <c r="AG34" s="60">
        <f t="shared" si="5"/>
        <v>-1</v>
      </c>
      <c r="AH34" s="116">
        <v>5</v>
      </c>
      <c r="AI34" s="85" t="s">
        <v>0</v>
      </c>
      <c r="AJ34" s="117">
        <v>0</v>
      </c>
      <c r="AK34" s="88">
        <f t="shared" si="6"/>
        <v>-1</v>
      </c>
      <c r="AL34" s="50">
        <v>4</v>
      </c>
      <c r="AM34" s="59" t="s">
        <v>0</v>
      </c>
      <c r="AN34" s="50">
        <v>2</v>
      </c>
      <c r="AO34" s="60">
        <f t="shared" si="7"/>
        <v>-1</v>
      </c>
      <c r="AP34" s="118">
        <v>4</v>
      </c>
      <c r="AQ34" s="85" t="s">
        <v>0</v>
      </c>
      <c r="AR34" s="119">
        <v>3</v>
      </c>
      <c r="AS34" s="88">
        <f t="shared" si="8"/>
        <v>-1</v>
      </c>
      <c r="AT34" s="116">
        <v>3</v>
      </c>
      <c r="AU34" s="59" t="s">
        <v>0</v>
      </c>
      <c r="AV34" s="117">
        <v>1</v>
      </c>
      <c r="AW34" s="60">
        <f t="shared" si="9"/>
        <v>-1</v>
      </c>
      <c r="AX34" s="116">
        <v>3</v>
      </c>
      <c r="AY34" s="85" t="s">
        <v>0</v>
      </c>
      <c r="AZ34" s="117">
        <v>0</v>
      </c>
      <c r="BA34" s="86">
        <f t="shared" si="10"/>
        <v>-1</v>
      </c>
      <c r="BB34" s="116">
        <v>3</v>
      </c>
      <c r="BC34" s="59" t="s">
        <v>0</v>
      </c>
      <c r="BD34" s="117">
        <v>1</v>
      </c>
      <c r="BE34" s="60">
        <f t="shared" si="11"/>
        <v>-1</v>
      </c>
      <c r="BF34" s="116">
        <v>2</v>
      </c>
      <c r="BG34" s="85" t="s">
        <v>0</v>
      </c>
      <c r="BH34" s="117">
        <v>1</v>
      </c>
      <c r="BI34" s="88">
        <f t="shared" si="12"/>
        <v>-1</v>
      </c>
      <c r="BJ34" s="48">
        <v>5</v>
      </c>
      <c r="BK34" s="59" t="s">
        <v>0</v>
      </c>
      <c r="BL34" s="50">
        <v>1</v>
      </c>
      <c r="BM34" s="60">
        <f t="shared" si="13"/>
        <v>-1</v>
      </c>
      <c r="BN34" s="116">
        <v>2</v>
      </c>
      <c r="BO34" s="85" t="s">
        <v>0</v>
      </c>
      <c r="BP34" s="117">
        <v>1</v>
      </c>
      <c r="BQ34" s="88">
        <f t="shared" si="14"/>
        <v>-1</v>
      </c>
      <c r="BR34" s="116">
        <v>4</v>
      </c>
      <c r="BS34" s="59" t="s">
        <v>0</v>
      </c>
      <c r="BT34" s="117">
        <v>2</v>
      </c>
      <c r="BU34" s="60">
        <f t="shared" si="15"/>
        <v>-1</v>
      </c>
      <c r="BV34" s="121">
        <v>5</v>
      </c>
      <c r="BW34" s="85" t="s">
        <v>0</v>
      </c>
      <c r="BX34" s="124">
        <v>3</v>
      </c>
      <c r="BY34" s="88">
        <f t="shared" si="16"/>
        <v>-1</v>
      </c>
      <c r="BZ34" s="48"/>
      <c r="CA34" s="59" t="s">
        <v>0</v>
      </c>
      <c r="CB34" s="50"/>
      <c r="CC34" s="60">
        <f t="shared" si="17"/>
        <v>0</v>
      </c>
      <c r="CD34" s="81"/>
      <c r="CE34" s="85" t="s">
        <v>0</v>
      </c>
      <c r="CF34" s="83"/>
      <c r="CG34" s="88">
        <f t="shared" si="18"/>
        <v>0</v>
      </c>
      <c r="CH34" s="48"/>
      <c r="CI34" s="59" t="s">
        <v>0</v>
      </c>
      <c r="CJ34" s="50"/>
      <c r="CK34" s="60">
        <f t="shared" si="19"/>
        <v>0</v>
      </c>
      <c r="CL34" s="81"/>
      <c r="CM34" s="85" t="s">
        <v>0</v>
      </c>
      <c r="CN34" s="83"/>
      <c r="CO34" s="86">
        <f t="shared" si="20"/>
        <v>0</v>
      </c>
      <c r="CP34" s="48"/>
      <c r="CQ34" s="59" t="s">
        <v>0</v>
      </c>
      <c r="CR34" s="50"/>
      <c r="CS34" s="60">
        <f t="shared" si="21"/>
        <v>0</v>
      </c>
      <c r="CT34" s="93"/>
      <c r="CU34" s="85" t="s">
        <v>0</v>
      </c>
      <c r="CV34" s="94"/>
      <c r="CW34" s="88">
        <f t="shared" si="22"/>
        <v>0</v>
      </c>
      <c r="CX34" s="52"/>
      <c r="CY34" s="59" t="s">
        <v>0</v>
      </c>
      <c r="CZ34" s="53"/>
      <c r="DA34" s="60">
        <f t="shared" si="23"/>
        <v>0</v>
      </c>
      <c r="DB34" s="91"/>
      <c r="DC34" s="85" t="s">
        <v>0</v>
      </c>
      <c r="DD34" s="92"/>
      <c r="DE34" s="88">
        <f t="shared" si="24"/>
        <v>0</v>
      </c>
      <c r="DF34" s="25"/>
      <c r="DG34" s="34"/>
      <c r="DH34" s="34"/>
      <c r="DI34" s="25"/>
      <c r="DJ34" s="25"/>
      <c r="DK34" s="24"/>
      <c r="DL34" s="24"/>
      <c r="DM34" s="24"/>
      <c r="DN34" s="24"/>
      <c r="DO34" s="24"/>
      <c r="DP34" s="24"/>
      <c r="DQ34" s="24"/>
      <c r="DR34" s="115"/>
      <c r="DS34" s="115"/>
      <c r="DT34" s="28"/>
    </row>
    <row r="35" spans="1:124" ht="16.5" thickBot="1">
      <c r="A35" s="61" t="s">
        <v>33</v>
      </c>
      <c r="B35" s="113" t="s">
        <v>80</v>
      </c>
      <c r="C35" s="55" t="s">
        <v>130</v>
      </c>
      <c r="D35" s="54" t="s">
        <v>102</v>
      </c>
      <c r="E35" s="56">
        <v>4</v>
      </c>
      <c r="F35" s="57" t="s">
        <v>0</v>
      </c>
      <c r="G35" s="58">
        <v>3</v>
      </c>
      <c r="H35" s="54" t="s">
        <v>56</v>
      </c>
      <c r="I35" s="47"/>
      <c r="J35" s="116">
        <v>3</v>
      </c>
      <c r="K35" s="85" t="s">
        <v>0</v>
      </c>
      <c r="L35" s="117">
        <v>0</v>
      </c>
      <c r="M35" s="86">
        <f t="shared" si="0"/>
        <v>1</v>
      </c>
      <c r="N35" s="116">
        <v>3</v>
      </c>
      <c r="O35" s="59" t="s">
        <v>0</v>
      </c>
      <c r="P35" s="117">
        <v>1</v>
      </c>
      <c r="Q35" s="60">
        <f t="shared" si="1"/>
        <v>1</v>
      </c>
      <c r="R35" s="116">
        <v>4</v>
      </c>
      <c r="S35" s="85" t="s">
        <v>0</v>
      </c>
      <c r="T35" s="117">
        <v>1</v>
      </c>
      <c r="U35" s="88">
        <f t="shared" si="2"/>
        <v>1</v>
      </c>
      <c r="V35" s="48">
        <v>6</v>
      </c>
      <c r="W35" s="59" t="s">
        <v>0</v>
      </c>
      <c r="X35" s="50">
        <v>3</v>
      </c>
      <c r="Y35" s="60">
        <f t="shared" si="3"/>
        <v>1</v>
      </c>
      <c r="Z35" s="118">
        <v>5</v>
      </c>
      <c r="AA35" s="85" t="s">
        <v>0</v>
      </c>
      <c r="AB35" s="119">
        <v>2</v>
      </c>
      <c r="AC35" s="88">
        <f t="shared" si="4"/>
        <v>1</v>
      </c>
      <c r="AD35" s="116">
        <v>3</v>
      </c>
      <c r="AE35" s="59" t="s">
        <v>0</v>
      </c>
      <c r="AF35" s="117">
        <v>1</v>
      </c>
      <c r="AG35" s="60">
        <f t="shared" si="5"/>
        <v>1</v>
      </c>
      <c r="AH35" s="116">
        <v>3</v>
      </c>
      <c r="AI35" s="85" t="s">
        <v>0</v>
      </c>
      <c r="AJ35" s="117">
        <v>0</v>
      </c>
      <c r="AK35" s="88">
        <f t="shared" si="6"/>
        <v>1</v>
      </c>
      <c r="AL35" s="50">
        <v>4</v>
      </c>
      <c r="AM35" s="59" t="s">
        <v>0</v>
      </c>
      <c r="AN35" s="50">
        <v>1</v>
      </c>
      <c r="AO35" s="60">
        <f t="shared" si="7"/>
        <v>1</v>
      </c>
      <c r="AP35" s="118">
        <v>3</v>
      </c>
      <c r="AQ35" s="85" t="s">
        <v>0</v>
      </c>
      <c r="AR35" s="119">
        <v>0</v>
      </c>
      <c r="AS35" s="88">
        <f t="shared" si="8"/>
        <v>1</v>
      </c>
      <c r="AT35" s="116">
        <v>5</v>
      </c>
      <c r="AU35" s="59" t="s">
        <v>0</v>
      </c>
      <c r="AV35" s="117">
        <v>2</v>
      </c>
      <c r="AW35" s="60">
        <f t="shared" si="9"/>
        <v>1</v>
      </c>
      <c r="AX35" s="116">
        <v>4</v>
      </c>
      <c r="AY35" s="85" t="s">
        <v>0</v>
      </c>
      <c r="AZ35" s="117">
        <v>1</v>
      </c>
      <c r="BA35" s="86">
        <f t="shared" si="10"/>
        <v>1</v>
      </c>
      <c r="BB35" s="116">
        <v>2</v>
      </c>
      <c r="BC35" s="59" t="s">
        <v>0</v>
      </c>
      <c r="BD35" s="117">
        <v>0</v>
      </c>
      <c r="BE35" s="60">
        <f t="shared" si="11"/>
        <v>1</v>
      </c>
      <c r="BF35" s="116">
        <v>2</v>
      </c>
      <c r="BG35" s="85" t="s">
        <v>0</v>
      </c>
      <c r="BH35" s="117">
        <v>1</v>
      </c>
      <c r="BI35" s="88">
        <f t="shared" si="12"/>
        <v>1</v>
      </c>
      <c r="BJ35" s="48">
        <v>5</v>
      </c>
      <c r="BK35" s="59" t="s">
        <v>0</v>
      </c>
      <c r="BL35" s="50">
        <v>1</v>
      </c>
      <c r="BM35" s="60">
        <f t="shared" si="13"/>
        <v>1</v>
      </c>
      <c r="BN35" s="116">
        <v>3</v>
      </c>
      <c r="BO35" s="85" t="s">
        <v>0</v>
      </c>
      <c r="BP35" s="117">
        <v>0</v>
      </c>
      <c r="BQ35" s="88">
        <f t="shared" si="14"/>
        <v>1</v>
      </c>
      <c r="BR35" s="116">
        <v>3</v>
      </c>
      <c r="BS35" s="59" t="s">
        <v>0</v>
      </c>
      <c r="BT35" s="117">
        <v>0</v>
      </c>
      <c r="BU35" s="60">
        <f t="shared" si="15"/>
        <v>1</v>
      </c>
      <c r="BV35" s="121">
        <v>4</v>
      </c>
      <c r="BW35" s="85" t="s">
        <v>0</v>
      </c>
      <c r="BX35" s="124">
        <v>1</v>
      </c>
      <c r="BY35" s="88">
        <f t="shared" si="16"/>
        <v>1</v>
      </c>
      <c r="BZ35" s="48"/>
      <c r="CA35" s="59" t="s">
        <v>0</v>
      </c>
      <c r="CB35" s="50"/>
      <c r="CC35" s="60">
        <f t="shared" si="17"/>
        <v>0</v>
      </c>
      <c r="CD35" s="81"/>
      <c r="CE35" s="85" t="s">
        <v>0</v>
      </c>
      <c r="CF35" s="83"/>
      <c r="CG35" s="88">
        <f t="shared" si="18"/>
        <v>0</v>
      </c>
      <c r="CH35" s="48"/>
      <c r="CI35" s="59" t="s">
        <v>0</v>
      </c>
      <c r="CJ35" s="50"/>
      <c r="CK35" s="60">
        <f t="shared" si="19"/>
        <v>0</v>
      </c>
      <c r="CL35" s="81"/>
      <c r="CM35" s="85" t="s">
        <v>0</v>
      </c>
      <c r="CN35" s="83"/>
      <c r="CO35" s="86">
        <f t="shared" si="20"/>
        <v>0</v>
      </c>
      <c r="CP35" s="48"/>
      <c r="CQ35" s="59" t="s">
        <v>0</v>
      </c>
      <c r="CR35" s="50"/>
      <c r="CS35" s="60">
        <f t="shared" si="21"/>
        <v>0</v>
      </c>
      <c r="CT35" s="93"/>
      <c r="CU35" s="85" t="s">
        <v>0</v>
      </c>
      <c r="CV35" s="94"/>
      <c r="CW35" s="88">
        <f t="shared" si="22"/>
        <v>0</v>
      </c>
      <c r="CX35" s="52"/>
      <c r="CY35" s="59" t="s">
        <v>0</v>
      </c>
      <c r="CZ35" s="53"/>
      <c r="DA35" s="60">
        <f t="shared" si="23"/>
        <v>0</v>
      </c>
      <c r="DB35" s="91"/>
      <c r="DC35" s="85" t="s">
        <v>0</v>
      </c>
      <c r="DD35" s="92"/>
      <c r="DE35" s="88">
        <f t="shared" si="24"/>
        <v>0</v>
      </c>
      <c r="DF35" s="25"/>
      <c r="DG35" s="34"/>
      <c r="DH35" s="34"/>
      <c r="DI35" s="25"/>
      <c r="DJ35" s="25"/>
      <c r="DK35" s="24"/>
      <c r="DL35" s="24"/>
      <c r="DM35" s="24"/>
      <c r="DN35" s="24"/>
      <c r="DO35" s="24"/>
      <c r="DP35" s="24"/>
      <c r="DQ35" s="24"/>
      <c r="DR35" s="115"/>
      <c r="DS35" s="115"/>
      <c r="DT35" s="28"/>
    </row>
    <row r="36" spans="1:124" ht="16.5" thickBot="1">
      <c r="A36" s="61" t="s">
        <v>34</v>
      </c>
      <c r="B36" s="113" t="s">
        <v>80</v>
      </c>
      <c r="C36" s="55" t="s">
        <v>130</v>
      </c>
      <c r="D36" s="54" t="s">
        <v>103</v>
      </c>
      <c r="E36" s="56">
        <v>4</v>
      </c>
      <c r="F36" s="57" t="s">
        <v>0</v>
      </c>
      <c r="G36" s="58">
        <v>0</v>
      </c>
      <c r="H36" s="54" t="s">
        <v>104</v>
      </c>
      <c r="I36" s="47"/>
      <c r="J36" s="116">
        <v>2</v>
      </c>
      <c r="K36" s="85" t="s">
        <v>0</v>
      </c>
      <c r="L36" s="117">
        <v>0</v>
      </c>
      <c r="M36" s="86">
        <f t="shared" si="0"/>
        <v>1</v>
      </c>
      <c r="N36" s="116">
        <v>2</v>
      </c>
      <c r="O36" s="59" t="s">
        <v>0</v>
      </c>
      <c r="P36" s="117">
        <v>0</v>
      </c>
      <c r="Q36" s="60">
        <f t="shared" si="1"/>
        <v>1</v>
      </c>
      <c r="R36" s="116">
        <v>5</v>
      </c>
      <c r="S36" s="85" t="s">
        <v>0</v>
      </c>
      <c r="T36" s="117">
        <v>2</v>
      </c>
      <c r="U36" s="88">
        <f t="shared" si="2"/>
        <v>1</v>
      </c>
      <c r="V36" s="48">
        <v>4</v>
      </c>
      <c r="W36" s="59" t="s">
        <v>0</v>
      </c>
      <c r="X36" s="50">
        <v>1</v>
      </c>
      <c r="Y36" s="60">
        <f t="shared" si="3"/>
        <v>1</v>
      </c>
      <c r="Z36" s="118">
        <v>4</v>
      </c>
      <c r="AA36" s="85" t="s">
        <v>0</v>
      </c>
      <c r="AB36" s="119">
        <v>2</v>
      </c>
      <c r="AC36" s="88">
        <f t="shared" si="4"/>
        <v>1</v>
      </c>
      <c r="AD36" s="116">
        <v>4</v>
      </c>
      <c r="AE36" s="59" t="s">
        <v>0</v>
      </c>
      <c r="AF36" s="117">
        <v>0</v>
      </c>
      <c r="AG36" s="60">
        <f t="shared" si="5"/>
        <v>4</v>
      </c>
      <c r="AH36" s="116">
        <v>2</v>
      </c>
      <c r="AI36" s="85" t="s">
        <v>0</v>
      </c>
      <c r="AJ36" s="117">
        <v>0</v>
      </c>
      <c r="AK36" s="88">
        <f t="shared" si="6"/>
        <v>1</v>
      </c>
      <c r="AL36" s="50">
        <v>4</v>
      </c>
      <c r="AM36" s="59" t="s">
        <v>0</v>
      </c>
      <c r="AN36" s="50">
        <v>1</v>
      </c>
      <c r="AO36" s="60">
        <f t="shared" si="7"/>
        <v>1</v>
      </c>
      <c r="AP36" s="118">
        <v>4</v>
      </c>
      <c r="AQ36" s="85" t="s">
        <v>0</v>
      </c>
      <c r="AR36" s="119">
        <v>1</v>
      </c>
      <c r="AS36" s="88">
        <f t="shared" si="8"/>
        <v>1</v>
      </c>
      <c r="AT36" s="116">
        <v>4</v>
      </c>
      <c r="AU36" s="59" t="s">
        <v>0</v>
      </c>
      <c r="AV36" s="117">
        <v>1</v>
      </c>
      <c r="AW36" s="60">
        <f t="shared" si="9"/>
        <v>1</v>
      </c>
      <c r="AX36" s="116">
        <v>2</v>
      </c>
      <c r="AY36" s="85" t="s">
        <v>0</v>
      </c>
      <c r="AZ36" s="117">
        <v>0</v>
      </c>
      <c r="BA36" s="86">
        <f t="shared" si="10"/>
        <v>1</v>
      </c>
      <c r="BB36" s="116">
        <v>2</v>
      </c>
      <c r="BC36" s="59" t="s">
        <v>0</v>
      </c>
      <c r="BD36" s="117">
        <v>0</v>
      </c>
      <c r="BE36" s="60">
        <f t="shared" si="11"/>
        <v>1</v>
      </c>
      <c r="BF36" s="116">
        <v>3</v>
      </c>
      <c r="BG36" s="85" t="s">
        <v>0</v>
      </c>
      <c r="BH36" s="117">
        <v>1</v>
      </c>
      <c r="BI36" s="88">
        <f t="shared" si="12"/>
        <v>1</v>
      </c>
      <c r="BJ36" s="48">
        <v>3</v>
      </c>
      <c r="BK36" s="59" t="s">
        <v>0</v>
      </c>
      <c r="BL36" s="50">
        <v>1</v>
      </c>
      <c r="BM36" s="60">
        <f t="shared" si="13"/>
        <v>1</v>
      </c>
      <c r="BN36" s="116">
        <v>2</v>
      </c>
      <c r="BO36" s="85" t="s">
        <v>0</v>
      </c>
      <c r="BP36" s="117">
        <v>0</v>
      </c>
      <c r="BQ36" s="88">
        <f t="shared" si="14"/>
        <v>1</v>
      </c>
      <c r="BR36" s="116">
        <v>5</v>
      </c>
      <c r="BS36" s="59" t="s">
        <v>0</v>
      </c>
      <c r="BT36" s="117">
        <v>0</v>
      </c>
      <c r="BU36" s="60">
        <f t="shared" si="15"/>
        <v>1</v>
      </c>
      <c r="BV36" s="121">
        <v>5</v>
      </c>
      <c r="BW36" s="85" t="s">
        <v>0</v>
      </c>
      <c r="BX36" s="124">
        <v>0</v>
      </c>
      <c r="BY36" s="88">
        <f t="shared" si="16"/>
        <v>1</v>
      </c>
      <c r="BZ36" s="48"/>
      <c r="CA36" s="59" t="s">
        <v>0</v>
      </c>
      <c r="CB36" s="50"/>
      <c r="CC36" s="60">
        <f t="shared" si="17"/>
        <v>0</v>
      </c>
      <c r="CD36" s="81"/>
      <c r="CE36" s="85" t="s">
        <v>0</v>
      </c>
      <c r="CF36" s="83"/>
      <c r="CG36" s="88">
        <f t="shared" si="18"/>
        <v>0</v>
      </c>
      <c r="CH36" s="48"/>
      <c r="CI36" s="59" t="s">
        <v>0</v>
      </c>
      <c r="CJ36" s="50"/>
      <c r="CK36" s="60">
        <f t="shared" si="19"/>
        <v>0</v>
      </c>
      <c r="CL36" s="81"/>
      <c r="CM36" s="85" t="s">
        <v>0</v>
      </c>
      <c r="CN36" s="83"/>
      <c r="CO36" s="86">
        <f t="shared" si="20"/>
        <v>0</v>
      </c>
      <c r="CP36" s="48"/>
      <c r="CQ36" s="59" t="s">
        <v>0</v>
      </c>
      <c r="CR36" s="50"/>
      <c r="CS36" s="60">
        <f t="shared" si="21"/>
        <v>0</v>
      </c>
      <c r="CT36" s="93"/>
      <c r="CU36" s="85" t="s">
        <v>0</v>
      </c>
      <c r="CV36" s="94"/>
      <c r="CW36" s="88">
        <f t="shared" si="22"/>
        <v>0</v>
      </c>
      <c r="CX36" s="52"/>
      <c r="CY36" s="59" t="s">
        <v>0</v>
      </c>
      <c r="CZ36" s="53"/>
      <c r="DA36" s="60">
        <f t="shared" si="23"/>
        <v>0</v>
      </c>
      <c r="DB36" s="91"/>
      <c r="DC36" s="85" t="s">
        <v>0</v>
      </c>
      <c r="DD36" s="92"/>
      <c r="DE36" s="88">
        <f t="shared" si="24"/>
        <v>0</v>
      </c>
      <c r="DF36" s="25"/>
      <c r="DG36" s="34"/>
      <c r="DH36" s="34"/>
      <c r="DI36" s="25"/>
      <c r="DJ36" s="25"/>
      <c r="DK36" s="24"/>
      <c r="DL36" s="24"/>
      <c r="DM36" s="24"/>
      <c r="DN36" s="24"/>
      <c r="DO36" s="24"/>
      <c r="DP36" s="24"/>
      <c r="DQ36" s="24"/>
      <c r="DR36" s="115"/>
      <c r="DS36" s="115"/>
      <c r="DT36" s="28"/>
    </row>
    <row r="37" spans="1:124" ht="16.5" thickBot="1">
      <c r="A37" s="61" t="s">
        <v>35</v>
      </c>
      <c r="B37" s="113" t="s">
        <v>81</v>
      </c>
      <c r="C37" s="55" t="s">
        <v>130</v>
      </c>
      <c r="D37" s="54" t="s">
        <v>95</v>
      </c>
      <c r="E37" s="56">
        <v>4</v>
      </c>
      <c r="F37" s="57" t="s">
        <v>0</v>
      </c>
      <c r="G37" s="58">
        <v>0</v>
      </c>
      <c r="H37" s="54" t="s">
        <v>100</v>
      </c>
      <c r="I37" s="47"/>
      <c r="J37" s="116">
        <v>3</v>
      </c>
      <c r="K37" s="85" t="s">
        <v>0</v>
      </c>
      <c r="L37" s="117">
        <v>0</v>
      </c>
      <c r="M37" s="86">
        <f t="shared" si="0"/>
        <v>1</v>
      </c>
      <c r="N37" s="116">
        <v>3</v>
      </c>
      <c r="O37" s="59" t="s">
        <v>0</v>
      </c>
      <c r="P37" s="117">
        <v>0</v>
      </c>
      <c r="Q37" s="60">
        <f t="shared" si="1"/>
        <v>1</v>
      </c>
      <c r="R37" s="116">
        <v>5</v>
      </c>
      <c r="S37" s="85" t="s">
        <v>0</v>
      </c>
      <c r="T37" s="117">
        <v>0</v>
      </c>
      <c r="U37" s="88">
        <f t="shared" si="2"/>
        <v>1</v>
      </c>
      <c r="V37" s="48">
        <v>6</v>
      </c>
      <c r="W37" s="59" t="s">
        <v>0</v>
      </c>
      <c r="X37" s="50">
        <v>1</v>
      </c>
      <c r="Y37" s="60">
        <f t="shared" si="3"/>
        <v>1</v>
      </c>
      <c r="Z37" s="118">
        <v>6</v>
      </c>
      <c r="AA37" s="85" t="s">
        <v>0</v>
      </c>
      <c r="AB37" s="119">
        <v>1</v>
      </c>
      <c r="AC37" s="88">
        <f t="shared" si="4"/>
        <v>1</v>
      </c>
      <c r="AD37" s="116">
        <v>5</v>
      </c>
      <c r="AE37" s="59" t="s">
        <v>0</v>
      </c>
      <c r="AF37" s="117">
        <v>0</v>
      </c>
      <c r="AG37" s="60">
        <f t="shared" si="5"/>
        <v>1</v>
      </c>
      <c r="AH37" s="116">
        <v>5</v>
      </c>
      <c r="AI37" s="85" t="s">
        <v>0</v>
      </c>
      <c r="AJ37" s="117">
        <v>1</v>
      </c>
      <c r="AK37" s="88">
        <f t="shared" si="6"/>
        <v>1</v>
      </c>
      <c r="AL37" s="50">
        <v>4</v>
      </c>
      <c r="AM37" s="59" t="s">
        <v>0</v>
      </c>
      <c r="AN37" s="50">
        <v>1</v>
      </c>
      <c r="AO37" s="60">
        <f t="shared" si="7"/>
        <v>1</v>
      </c>
      <c r="AP37" s="118">
        <v>4</v>
      </c>
      <c r="AQ37" s="85" t="s">
        <v>0</v>
      </c>
      <c r="AR37" s="119">
        <v>0</v>
      </c>
      <c r="AS37" s="88">
        <f t="shared" si="8"/>
        <v>4</v>
      </c>
      <c r="AT37" s="116">
        <v>3</v>
      </c>
      <c r="AU37" s="59" t="s">
        <v>0</v>
      </c>
      <c r="AV37" s="117">
        <v>1</v>
      </c>
      <c r="AW37" s="60">
        <f t="shared" si="9"/>
        <v>1</v>
      </c>
      <c r="AX37" s="116">
        <v>3</v>
      </c>
      <c r="AY37" s="85" t="s">
        <v>0</v>
      </c>
      <c r="AZ37" s="117">
        <v>0</v>
      </c>
      <c r="BA37" s="86">
        <f t="shared" si="10"/>
        <v>1</v>
      </c>
      <c r="BB37" s="116">
        <v>5</v>
      </c>
      <c r="BC37" s="59" t="s">
        <v>0</v>
      </c>
      <c r="BD37" s="117">
        <v>1</v>
      </c>
      <c r="BE37" s="60">
        <f t="shared" si="11"/>
        <v>1</v>
      </c>
      <c r="BF37" s="116">
        <v>4</v>
      </c>
      <c r="BG37" s="85" t="s">
        <v>0</v>
      </c>
      <c r="BH37" s="117">
        <v>2</v>
      </c>
      <c r="BI37" s="88">
        <f t="shared" si="12"/>
        <v>1</v>
      </c>
      <c r="BJ37" s="48">
        <v>4</v>
      </c>
      <c r="BK37" s="59" t="s">
        <v>0</v>
      </c>
      <c r="BL37" s="50">
        <v>1</v>
      </c>
      <c r="BM37" s="60">
        <f t="shared" si="13"/>
        <v>1</v>
      </c>
      <c r="BN37" s="116">
        <v>4</v>
      </c>
      <c r="BO37" s="85" t="s">
        <v>0</v>
      </c>
      <c r="BP37" s="117">
        <v>1</v>
      </c>
      <c r="BQ37" s="88">
        <f t="shared" si="14"/>
        <v>1</v>
      </c>
      <c r="BR37" s="116">
        <v>6</v>
      </c>
      <c r="BS37" s="59" t="s">
        <v>0</v>
      </c>
      <c r="BT37" s="117">
        <v>1</v>
      </c>
      <c r="BU37" s="60">
        <f t="shared" si="15"/>
        <v>1</v>
      </c>
      <c r="BV37" s="121">
        <v>5</v>
      </c>
      <c r="BW37" s="85" t="s">
        <v>0</v>
      </c>
      <c r="BX37" s="124">
        <v>1</v>
      </c>
      <c r="BY37" s="88">
        <f t="shared" si="16"/>
        <v>1</v>
      </c>
      <c r="BZ37" s="48"/>
      <c r="CA37" s="59" t="s">
        <v>0</v>
      </c>
      <c r="CB37" s="50"/>
      <c r="CC37" s="60">
        <f t="shared" si="17"/>
        <v>0</v>
      </c>
      <c r="CD37" s="81"/>
      <c r="CE37" s="85" t="s">
        <v>0</v>
      </c>
      <c r="CF37" s="83"/>
      <c r="CG37" s="88">
        <f t="shared" si="18"/>
        <v>0</v>
      </c>
      <c r="CH37" s="48"/>
      <c r="CI37" s="59" t="s">
        <v>0</v>
      </c>
      <c r="CJ37" s="50"/>
      <c r="CK37" s="60">
        <f t="shared" si="19"/>
        <v>0</v>
      </c>
      <c r="CL37" s="81"/>
      <c r="CM37" s="85" t="s">
        <v>0</v>
      </c>
      <c r="CN37" s="83"/>
      <c r="CO37" s="86">
        <f t="shared" si="20"/>
        <v>0</v>
      </c>
      <c r="CP37" s="48"/>
      <c r="CQ37" s="59" t="s">
        <v>0</v>
      </c>
      <c r="CR37" s="50"/>
      <c r="CS37" s="60">
        <f t="shared" si="21"/>
        <v>0</v>
      </c>
      <c r="CT37" s="93"/>
      <c r="CU37" s="85" t="s">
        <v>0</v>
      </c>
      <c r="CV37" s="94"/>
      <c r="CW37" s="88">
        <f t="shared" si="22"/>
        <v>0</v>
      </c>
      <c r="CX37" s="52"/>
      <c r="CY37" s="59" t="s">
        <v>0</v>
      </c>
      <c r="CZ37" s="53"/>
      <c r="DA37" s="60">
        <f t="shared" si="23"/>
        <v>0</v>
      </c>
      <c r="DB37" s="91"/>
      <c r="DC37" s="85" t="s">
        <v>0</v>
      </c>
      <c r="DD37" s="92"/>
      <c r="DE37" s="88">
        <f t="shared" si="24"/>
        <v>0</v>
      </c>
      <c r="DF37" s="25"/>
      <c r="DG37" s="34"/>
      <c r="DH37" s="34"/>
      <c r="DI37" s="25"/>
      <c r="DJ37" s="25"/>
      <c r="DK37" s="24"/>
      <c r="DL37" s="24"/>
      <c r="DM37" s="24"/>
      <c r="DN37" s="24"/>
      <c r="DO37" s="24"/>
      <c r="DP37" s="24"/>
      <c r="DQ37" s="24"/>
      <c r="DR37" s="115"/>
      <c r="DS37" s="115"/>
      <c r="DT37" s="28"/>
    </row>
    <row r="38" spans="1:124" ht="16.5" thickBot="1">
      <c r="A38" s="61" t="s">
        <v>36</v>
      </c>
      <c r="B38" s="113" t="s">
        <v>81</v>
      </c>
      <c r="C38" s="55" t="s">
        <v>130</v>
      </c>
      <c r="D38" s="54" t="s">
        <v>104</v>
      </c>
      <c r="E38" s="56">
        <v>1</v>
      </c>
      <c r="F38" s="57" t="s">
        <v>0</v>
      </c>
      <c r="G38" s="58">
        <v>3</v>
      </c>
      <c r="H38" s="54" t="s">
        <v>99</v>
      </c>
      <c r="I38" s="47"/>
      <c r="J38" s="116">
        <v>1</v>
      </c>
      <c r="K38" s="85" t="s">
        <v>0</v>
      </c>
      <c r="L38" s="117">
        <v>2</v>
      </c>
      <c r="M38" s="86">
        <f t="shared" si="0"/>
        <v>1</v>
      </c>
      <c r="N38" s="116">
        <v>1</v>
      </c>
      <c r="O38" s="59" t="s">
        <v>0</v>
      </c>
      <c r="P38" s="117">
        <v>2</v>
      </c>
      <c r="Q38" s="60">
        <f t="shared" si="1"/>
        <v>1</v>
      </c>
      <c r="R38" s="116">
        <v>3</v>
      </c>
      <c r="S38" s="85" t="s">
        <v>0</v>
      </c>
      <c r="T38" s="117">
        <v>3</v>
      </c>
      <c r="U38" s="88">
        <f t="shared" si="2"/>
        <v>0</v>
      </c>
      <c r="V38" s="48">
        <v>2</v>
      </c>
      <c r="W38" s="59" t="s">
        <v>0</v>
      </c>
      <c r="X38" s="50">
        <v>4</v>
      </c>
      <c r="Y38" s="60">
        <f t="shared" si="3"/>
        <v>1</v>
      </c>
      <c r="Z38" s="118">
        <v>3</v>
      </c>
      <c r="AA38" s="85" t="s">
        <v>0</v>
      </c>
      <c r="AB38" s="119">
        <v>2</v>
      </c>
      <c r="AC38" s="88">
        <f t="shared" si="4"/>
        <v>-1</v>
      </c>
      <c r="AD38" s="116">
        <v>2</v>
      </c>
      <c r="AE38" s="59" t="s">
        <v>0</v>
      </c>
      <c r="AF38" s="117">
        <v>2</v>
      </c>
      <c r="AG38" s="60">
        <f t="shared" si="5"/>
        <v>0</v>
      </c>
      <c r="AH38" s="116">
        <v>1</v>
      </c>
      <c r="AI38" s="85" t="s">
        <v>0</v>
      </c>
      <c r="AJ38" s="117">
        <v>1</v>
      </c>
      <c r="AK38" s="88">
        <f t="shared" si="6"/>
        <v>0</v>
      </c>
      <c r="AL38" s="50">
        <v>2</v>
      </c>
      <c r="AM38" s="59" t="s">
        <v>0</v>
      </c>
      <c r="AN38" s="50">
        <v>3</v>
      </c>
      <c r="AO38" s="60">
        <f t="shared" si="7"/>
        <v>1</v>
      </c>
      <c r="AP38" s="118">
        <v>2</v>
      </c>
      <c r="AQ38" s="85" t="s">
        <v>0</v>
      </c>
      <c r="AR38" s="119">
        <v>3</v>
      </c>
      <c r="AS38" s="88">
        <f t="shared" si="8"/>
        <v>1</v>
      </c>
      <c r="AT38" s="116">
        <v>3</v>
      </c>
      <c r="AU38" s="59" t="s">
        <v>0</v>
      </c>
      <c r="AV38" s="117">
        <v>2</v>
      </c>
      <c r="AW38" s="60">
        <f t="shared" si="9"/>
        <v>-1</v>
      </c>
      <c r="AX38" s="116">
        <v>1</v>
      </c>
      <c r="AY38" s="85" t="s">
        <v>0</v>
      </c>
      <c r="AZ38" s="117">
        <v>2</v>
      </c>
      <c r="BA38" s="86">
        <f t="shared" si="10"/>
        <v>1</v>
      </c>
      <c r="BB38" s="116">
        <v>0</v>
      </c>
      <c r="BC38" s="59" t="s">
        <v>0</v>
      </c>
      <c r="BD38" s="117">
        <v>2</v>
      </c>
      <c r="BE38" s="60">
        <f t="shared" si="11"/>
        <v>1</v>
      </c>
      <c r="BF38" s="116">
        <v>1</v>
      </c>
      <c r="BG38" s="85" t="s">
        <v>0</v>
      </c>
      <c r="BH38" s="117">
        <v>4</v>
      </c>
      <c r="BI38" s="88">
        <f t="shared" si="12"/>
        <v>1</v>
      </c>
      <c r="BJ38" s="48">
        <v>1</v>
      </c>
      <c r="BK38" s="59" t="s">
        <v>0</v>
      </c>
      <c r="BL38" s="50">
        <v>4</v>
      </c>
      <c r="BM38" s="60">
        <f t="shared" si="13"/>
        <v>1</v>
      </c>
      <c r="BN38" s="116">
        <v>1</v>
      </c>
      <c r="BO38" s="85" t="s">
        <v>0</v>
      </c>
      <c r="BP38" s="117">
        <v>4</v>
      </c>
      <c r="BQ38" s="88">
        <f t="shared" si="14"/>
        <v>1</v>
      </c>
      <c r="BR38" s="116">
        <v>1</v>
      </c>
      <c r="BS38" s="59" t="s">
        <v>0</v>
      </c>
      <c r="BT38" s="117">
        <v>3</v>
      </c>
      <c r="BU38" s="60">
        <f t="shared" si="15"/>
        <v>4</v>
      </c>
      <c r="BV38" s="121">
        <v>1</v>
      </c>
      <c r="BW38" s="85" t="s">
        <v>0</v>
      </c>
      <c r="BX38" s="124">
        <v>4</v>
      </c>
      <c r="BY38" s="88">
        <f t="shared" si="16"/>
        <v>1</v>
      </c>
      <c r="BZ38" s="48"/>
      <c r="CA38" s="59" t="s">
        <v>0</v>
      </c>
      <c r="CB38" s="50"/>
      <c r="CC38" s="60">
        <f t="shared" si="17"/>
        <v>0</v>
      </c>
      <c r="CD38" s="81"/>
      <c r="CE38" s="85" t="s">
        <v>0</v>
      </c>
      <c r="CF38" s="83"/>
      <c r="CG38" s="88">
        <f t="shared" si="18"/>
        <v>0</v>
      </c>
      <c r="CH38" s="48"/>
      <c r="CI38" s="59" t="s">
        <v>0</v>
      </c>
      <c r="CJ38" s="50"/>
      <c r="CK38" s="60">
        <f t="shared" si="19"/>
        <v>0</v>
      </c>
      <c r="CL38" s="81"/>
      <c r="CM38" s="85" t="s">
        <v>0</v>
      </c>
      <c r="CN38" s="83"/>
      <c r="CO38" s="86">
        <f t="shared" si="20"/>
        <v>0</v>
      </c>
      <c r="CP38" s="48"/>
      <c r="CQ38" s="59" t="s">
        <v>0</v>
      </c>
      <c r="CR38" s="50"/>
      <c r="CS38" s="60">
        <f t="shared" si="21"/>
        <v>0</v>
      </c>
      <c r="CT38" s="93"/>
      <c r="CU38" s="85" t="s">
        <v>0</v>
      </c>
      <c r="CV38" s="94"/>
      <c r="CW38" s="88">
        <f t="shared" si="22"/>
        <v>0</v>
      </c>
      <c r="CX38" s="52"/>
      <c r="CY38" s="59" t="s">
        <v>0</v>
      </c>
      <c r="CZ38" s="53"/>
      <c r="DA38" s="60">
        <f t="shared" si="23"/>
        <v>0</v>
      </c>
      <c r="DB38" s="91"/>
      <c r="DC38" s="85" t="s">
        <v>0</v>
      </c>
      <c r="DD38" s="92"/>
      <c r="DE38" s="88">
        <f t="shared" si="24"/>
        <v>0</v>
      </c>
      <c r="DF38" s="25"/>
      <c r="DG38" s="34"/>
      <c r="DH38" s="34"/>
      <c r="DI38" s="25"/>
      <c r="DJ38" s="25"/>
      <c r="DK38" s="24"/>
      <c r="DL38" s="24"/>
      <c r="DM38" s="24"/>
      <c r="DN38" s="24"/>
      <c r="DO38" s="24"/>
      <c r="DP38" s="24"/>
      <c r="DQ38" s="24"/>
      <c r="DR38" s="115"/>
      <c r="DS38" s="115"/>
      <c r="DT38" s="28"/>
    </row>
    <row r="39" spans="1:124" ht="16.5" thickBot="1">
      <c r="A39" s="61" t="s">
        <v>37</v>
      </c>
      <c r="B39" s="113" t="s">
        <v>81</v>
      </c>
      <c r="C39" s="55" t="s">
        <v>130</v>
      </c>
      <c r="D39" s="54" t="s">
        <v>64</v>
      </c>
      <c r="E39" s="56">
        <v>2</v>
      </c>
      <c r="F39" s="57" t="s">
        <v>0</v>
      </c>
      <c r="G39" s="58">
        <v>1</v>
      </c>
      <c r="H39" s="54" t="s">
        <v>98</v>
      </c>
      <c r="I39" s="47"/>
      <c r="J39" s="116">
        <v>1</v>
      </c>
      <c r="K39" s="85" t="s">
        <v>0</v>
      </c>
      <c r="L39" s="117">
        <v>2</v>
      </c>
      <c r="M39" s="86">
        <f t="shared" si="0"/>
        <v>-1</v>
      </c>
      <c r="N39" s="116">
        <v>2</v>
      </c>
      <c r="O39" s="59" t="s">
        <v>0</v>
      </c>
      <c r="P39" s="117">
        <v>2</v>
      </c>
      <c r="Q39" s="60">
        <f t="shared" si="1"/>
        <v>0</v>
      </c>
      <c r="R39" s="116">
        <v>3</v>
      </c>
      <c r="S39" s="85" t="s">
        <v>0</v>
      </c>
      <c r="T39" s="117">
        <v>2</v>
      </c>
      <c r="U39" s="88">
        <f t="shared" si="2"/>
        <v>1</v>
      </c>
      <c r="V39" s="48">
        <v>3</v>
      </c>
      <c r="W39" s="59" t="s">
        <v>0</v>
      </c>
      <c r="X39" s="50">
        <v>3</v>
      </c>
      <c r="Y39" s="60">
        <f t="shared" si="3"/>
        <v>0</v>
      </c>
      <c r="Z39" s="118">
        <v>2</v>
      </c>
      <c r="AA39" s="85" t="s">
        <v>0</v>
      </c>
      <c r="AB39" s="119">
        <v>3</v>
      </c>
      <c r="AC39" s="88">
        <f t="shared" si="4"/>
        <v>-1</v>
      </c>
      <c r="AD39" s="116">
        <v>2</v>
      </c>
      <c r="AE39" s="59" t="s">
        <v>0</v>
      </c>
      <c r="AF39" s="117">
        <v>2</v>
      </c>
      <c r="AG39" s="60">
        <f t="shared" si="5"/>
        <v>0</v>
      </c>
      <c r="AH39" s="116">
        <v>0</v>
      </c>
      <c r="AI39" s="85" t="s">
        <v>0</v>
      </c>
      <c r="AJ39" s="117">
        <v>4</v>
      </c>
      <c r="AK39" s="88">
        <f t="shared" si="6"/>
        <v>-1</v>
      </c>
      <c r="AL39" s="50">
        <v>3</v>
      </c>
      <c r="AM39" s="59" t="s">
        <v>0</v>
      </c>
      <c r="AN39" s="50">
        <v>2</v>
      </c>
      <c r="AO39" s="60">
        <f t="shared" si="7"/>
        <v>1</v>
      </c>
      <c r="AP39" s="118">
        <v>4</v>
      </c>
      <c r="AQ39" s="85" t="s">
        <v>0</v>
      </c>
      <c r="AR39" s="119">
        <v>3</v>
      </c>
      <c r="AS39" s="88">
        <f t="shared" si="8"/>
        <v>1</v>
      </c>
      <c r="AT39" s="116">
        <v>0</v>
      </c>
      <c r="AU39" s="59" t="s">
        <v>0</v>
      </c>
      <c r="AV39" s="117">
        <v>2</v>
      </c>
      <c r="AW39" s="60">
        <f t="shared" si="9"/>
        <v>-1</v>
      </c>
      <c r="AX39" s="116">
        <v>2</v>
      </c>
      <c r="AY39" s="85" t="s">
        <v>0</v>
      </c>
      <c r="AZ39" s="117">
        <v>3</v>
      </c>
      <c r="BA39" s="86">
        <f t="shared" si="10"/>
        <v>-1</v>
      </c>
      <c r="BB39" s="116">
        <v>3</v>
      </c>
      <c r="BC39" s="59" t="s">
        <v>0</v>
      </c>
      <c r="BD39" s="117">
        <v>3</v>
      </c>
      <c r="BE39" s="60">
        <f t="shared" si="11"/>
        <v>0</v>
      </c>
      <c r="BF39" s="116">
        <v>3</v>
      </c>
      <c r="BG39" s="85" t="s">
        <v>0</v>
      </c>
      <c r="BH39" s="117">
        <v>1</v>
      </c>
      <c r="BI39" s="88">
        <f t="shared" si="12"/>
        <v>1</v>
      </c>
      <c r="BJ39" s="48">
        <v>2</v>
      </c>
      <c r="BK39" s="59" t="s">
        <v>0</v>
      </c>
      <c r="BL39" s="50">
        <v>1</v>
      </c>
      <c r="BM39" s="60">
        <f t="shared" si="13"/>
        <v>4</v>
      </c>
      <c r="BN39" s="116">
        <v>1</v>
      </c>
      <c r="BO39" s="85" t="s">
        <v>0</v>
      </c>
      <c r="BP39" s="117">
        <v>2</v>
      </c>
      <c r="BQ39" s="88">
        <f t="shared" si="14"/>
        <v>-1</v>
      </c>
      <c r="BR39" s="116">
        <v>1</v>
      </c>
      <c r="BS39" s="59" t="s">
        <v>0</v>
      </c>
      <c r="BT39" s="117">
        <v>2</v>
      </c>
      <c r="BU39" s="60">
        <f t="shared" si="15"/>
        <v>-1</v>
      </c>
      <c r="BV39" s="121">
        <v>5</v>
      </c>
      <c r="BW39" s="85" t="s">
        <v>0</v>
      </c>
      <c r="BX39" s="124">
        <v>1</v>
      </c>
      <c r="BY39" s="88">
        <f t="shared" si="16"/>
        <v>1</v>
      </c>
      <c r="BZ39" s="48"/>
      <c r="CA39" s="59" t="s">
        <v>0</v>
      </c>
      <c r="CB39" s="50"/>
      <c r="CC39" s="60">
        <f t="shared" si="17"/>
        <v>0</v>
      </c>
      <c r="CD39" s="81"/>
      <c r="CE39" s="85" t="s">
        <v>0</v>
      </c>
      <c r="CF39" s="83"/>
      <c r="CG39" s="88">
        <f t="shared" si="18"/>
        <v>0</v>
      </c>
      <c r="CH39" s="48"/>
      <c r="CI39" s="59" t="s">
        <v>0</v>
      </c>
      <c r="CJ39" s="50"/>
      <c r="CK39" s="60">
        <f t="shared" si="19"/>
        <v>0</v>
      </c>
      <c r="CL39" s="81"/>
      <c r="CM39" s="85" t="s">
        <v>0</v>
      </c>
      <c r="CN39" s="83"/>
      <c r="CO39" s="86">
        <f t="shared" si="20"/>
        <v>0</v>
      </c>
      <c r="CP39" s="48"/>
      <c r="CQ39" s="59" t="s">
        <v>0</v>
      </c>
      <c r="CR39" s="50"/>
      <c r="CS39" s="60">
        <f t="shared" si="21"/>
        <v>0</v>
      </c>
      <c r="CT39" s="93"/>
      <c r="CU39" s="85" t="s">
        <v>0</v>
      </c>
      <c r="CV39" s="94"/>
      <c r="CW39" s="88">
        <f t="shared" si="22"/>
        <v>0</v>
      </c>
      <c r="CX39" s="52"/>
      <c r="CY39" s="59" t="s">
        <v>0</v>
      </c>
      <c r="CZ39" s="53"/>
      <c r="DA39" s="60">
        <f t="shared" si="23"/>
        <v>0</v>
      </c>
      <c r="DB39" s="91"/>
      <c r="DC39" s="85" t="s">
        <v>0</v>
      </c>
      <c r="DD39" s="92"/>
      <c r="DE39" s="88">
        <f t="shared" si="24"/>
        <v>0</v>
      </c>
      <c r="DF39" s="25"/>
      <c r="DG39" s="34"/>
      <c r="DH39" s="34"/>
      <c r="DI39" s="25"/>
      <c r="DJ39" s="25"/>
      <c r="DK39" s="24"/>
      <c r="DL39" s="24"/>
      <c r="DM39" s="24"/>
      <c r="DN39" s="24"/>
      <c r="DO39" s="24"/>
      <c r="DP39" s="24"/>
      <c r="DQ39" s="24"/>
      <c r="DR39" s="115"/>
      <c r="DS39" s="115"/>
      <c r="DT39" s="28"/>
    </row>
    <row r="40" spans="1:124" ht="16.5" thickBot="1">
      <c r="A40" s="61" t="s">
        <v>38</v>
      </c>
      <c r="B40" s="113" t="s">
        <v>81</v>
      </c>
      <c r="C40" s="55" t="s">
        <v>130</v>
      </c>
      <c r="D40" s="54" t="s">
        <v>58</v>
      </c>
      <c r="E40" s="56">
        <v>1</v>
      </c>
      <c r="F40" s="57" t="s">
        <v>0</v>
      </c>
      <c r="G40" s="58">
        <v>0</v>
      </c>
      <c r="H40" s="54" t="s">
        <v>101</v>
      </c>
      <c r="I40" s="47"/>
      <c r="J40" s="116">
        <v>2</v>
      </c>
      <c r="K40" s="85" t="s">
        <v>0</v>
      </c>
      <c r="L40" s="117">
        <v>0</v>
      </c>
      <c r="M40" s="86">
        <f t="shared" si="0"/>
        <v>1</v>
      </c>
      <c r="N40" s="116">
        <v>3</v>
      </c>
      <c r="O40" s="59" t="s">
        <v>0</v>
      </c>
      <c r="P40" s="117">
        <v>1</v>
      </c>
      <c r="Q40" s="60">
        <f t="shared" si="1"/>
        <v>1</v>
      </c>
      <c r="R40" s="116">
        <v>5</v>
      </c>
      <c r="S40" s="85" t="s">
        <v>0</v>
      </c>
      <c r="T40" s="117">
        <v>1</v>
      </c>
      <c r="U40" s="88">
        <f t="shared" si="2"/>
        <v>1</v>
      </c>
      <c r="V40" s="48">
        <v>5</v>
      </c>
      <c r="W40" s="59" t="s">
        <v>0</v>
      </c>
      <c r="X40" s="50">
        <v>2</v>
      </c>
      <c r="Y40" s="60">
        <f t="shared" si="3"/>
        <v>1</v>
      </c>
      <c r="Z40" s="118">
        <v>4</v>
      </c>
      <c r="AA40" s="85" t="s">
        <v>0</v>
      </c>
      <c r="AB40" s="119">
        <v>2</v>
      </c>
      <c r="AC40" s="88">
        <f t="shared" si="4"/>
        <v>1</v>
      </c>
      <c r="AD40" s="116">
        <v>3</v>
      </c>
      <c r="AE40" s="59" t="s">
        <v>0</v>
      </c>
      <c r="AF40" s="117">
        <v>0</v>
      </c>
      <c r="AG40" s="60">
        <f t="shared" si="5"/>
        <v>1</v>
      </c>
      <c r="AH40" s="116">
        <v>3</v>
      </c>
      <c r="AI40" s="85" t="s">
        <v>0</v>
      </c>
      <c r="AJ40" s="117">
        <v>1</v>
      </c>
      <c r="AK40" s="88">
        <f t="shared" si="6"/>
        <v>1</v>
      </c>
      <c r="AL40" s="50">
        <v>3</v>
      </c>
      <c r="AM40" s="59" t="s">
        <v>0</v>
      </c>
      <c r="AN40" s="50">
        <v>2</v>
      </c>
      <c r="AO40" s="60">
        <f t="shared" si="7"/>
        <v>1</v>
      </c>
      <c r="AP40" s="118">
        <v>4</v>
      </c>
      <c r="AQ40" s="85" t="s">
        <v>0</v>
      </c>
      <c r="AR40" s="119">
        <v>1</v>
      </c>
      <c r="AS40" s="88">
        <f t="shared" si="8"/>
        <v>1</v>
      </c>
      <c r="AT40" s="116">
        <v>5</v>
      </c>
      <c r="AU40" s="59" t="s">
        <v>0</v>
      </c>
      <c r="AV40" s="117">
        <v>1</v>
      </c>
      <c r="AW40" s="60">
        <f t="shared" si="9"/>
        <v>1</v>
      </c>
      <c r="AX40" s="116">
        <v>4</v>
      </c>
      <c r="AY40" s="85" t="s">
        <v>0</v>
      </c>
      <c r="AZ40" s="117">
        <v>1</v>
      </c>
      <c r="BA40" s="86">
        <f t="shared" si="10"/>
        <v>1</v>
      </c>
      <c r="BB40" s="116">
        <v>3</v>
      </c>
      <c r="BC40" s="59" t="s">
        <v>0</v>
      </c>
      <c r="BD40" s="117">
        <v>1</v>
      </c>
      <c r="BE40" s="60">
        <f t="shared" si="11"/>
        <v>1</v>
      </c>
      <c r="BF40" s="116">
        <v>2</v>
      </c>
      <c r="BG40" s="85" t="s">
        <v>0</v>
      </c>
      <c r="BH40" s="117">
        <v>1</v>
      </c>
      <c r="BI40" s="88">
        <f t="shared" si="12"/>
        <v>1</v>
      </c>
      <c r="BJ40" s="48">
        <v>3</v>
      </c>
      <c r="BK40" s="59" t="s">
        <v>0</v>
      </c>
      <c r="BL40" s="50">
        <v>2</v>
      </c>
      <c r="BM40" s="60">
        <f t="shared" si="13"/>
        <v>1</v>
      </c>
      <c r="BN40" s="116">
        <v>3</v>
      </c>
      <c r="BO40" s="85" t="s">
        <v>0</v>
      </c>
      <c r="BP40" s="117">
        <v>2</v>
      </c>
      <c r="BQ40" s="88">
        <f t="shared" si="14"/>
        <v>1</v>
      </c>
      <c r="BR40" s="116">
        <v>3</v>
      </c>
      <c r="BS40" s="59" t="s">
        <v>0</v>
      </c>
      <c r="BT40" s="117">
        <v>1</v>
      </c>
      <c r="BU40" s="60">
        <f t="shared" si="15"/>
        <v>1</v>
      </c>
      <c r="BV40" s="121">
        <v>5</v>
      </c>
      <c r="BW40" s="85" t="s">
        <v>0</v>
      </c>
      <c r="BX40" s="124">
        <v>2</v>
      </c>
      <c r="BY40" s="88">
        <f t="shared" si="16"/>
        <v>1</v>
      </c>
      <c r="BZ40" s="48"/>
      <c r="CA40" s="59" t="s">
        <v>0</v>
      </c>
      <c r="CB40" s="50"/>
      <c r="CC40" s="60">
        <f t="shared" si="17"/>
        <v>0</v>
      </c>
      <c r="CD40" s="81"/>
      <c r="CE40" s="85" t="s">
        <v>0</v>
      </c>
      <c r="CF40" s="83"/>
      <c r="CG40" s="88">
        <f t="shared" si="18"/>
        <v>0</v>
      </c>
      <c r="CH40" s="48"/>
      <c r="CI40" s="59" t="s">
        <v>0</v>
      </c>
      <c r="CJ40" s="50"/>
      <c r="CK40" s="60">
        <f t="shared" si="19"/>
        <v>0</v>
      </c>
      <c r="CL40" s="81"/>
      <c r="CM40" s="85" t="s">
        <v>0</v>
      </c>
      <c r="CN40" s="83"/>
      <c r="CO40" s="86">
        <f t="shared" si="20"/>
        <v>0</v>
      </c>
      <c r="CP40" s="48"/>
      <c r="CQ40" s="59" t="s">
        <v>0</v>
      </c>
      <c r="CR40" s="50"/>
      <c r="CS40" s="60">
        <f t="shared" si="21"/>
        <v>0</v>
      </c>
      <c r="CT40" s="93"/>
      <c r="CU40" s="85" t="s">
        <v>0</v>
      </c>
      <c r="CV40" s="94"/>
      <c r="CW40" s="88">
        <f t="shared" si="22"/>
        <v>0</v>
      </c>
      <c r="CX40" s="52"/>
      <c r="CY40" s="59" t="s">
        <v>0</v>
      </c>
      <c r="CZ40" s="53"/>
      <c r="DA40" s="60">
        <f t="shared" si="23"/>
        <v>0</v>
      </c>
      <c r="DB40" s="91"/>
      <c r="DC40" s="85" t="s">
        <v>0</v>
      </c>
      <c r="DD40" s="92"/>
      <c r="DE40" s="88">
        <f t="shared" si="24"/>
        <v>0</v>
      </c>
      <c r="DF40" s="25"/>
      <c r="DG40" s="34"/>
      <c r="DH40" s="34"/>
      <c r="DI40" s="25"/>
      <c r="DJ40" s="25"/>
      <c r="DK40" s="24"/>
      <c r="DL40" s="24"/>
      <c r="DM40" s="24"/>
      <c r="DN40" s="24"/>
      <c r="DO40" s="24"/>
      <c r="DP40" s="24"/>
      <c r="DQ40" s="24"/>
      <c r="DR40" s="115"/>
      <c r="DS40" s="115"/>
    </row>
    <row r="41" spans="1:124" ht="16.5" thickBot="1">
      <c r="A41" s="61" t="s">
        <v>39</v>
      </c>
      <c r="B41" s="113" t="s">
        <v>82</v>
      </c>
      <c r="C41" s="55" t="s">
        <v>130</v>
      </c>
      <c r="D41" s="54" t="s">
        <v>55</v>
      </c>
      <c r="E41" s="56">
        <v>3</v>
      </c>
      <c r="F41" s="57" t="s">
        <v>0</v>
      </c>
      <c r="G41" s="58">
        <v>4</v>
      </c>
      <c r="H41" s="54" t="s">
        <v>94</v>
      </c>
      <c r="I41" s="47"/>
      <c r="J41" s="116">
        <v>0</v>
      </c>
      <c r="K41" s="85" t="s">
        <v>0</v>
      </c>
      <c r="L41" s="117">
        <v>3</v>
      </c>
      <c r="M41" s="86">
        <f t="shared" si="0"/>
        <v>1</v>
      </c>
      <c r="N41" s="116">
        <v>1</v>
      </c>
      <c r="O41" s="59" t="s">
        <v>0</v>
      </c>
      <c r="P41" s="117">
        <v>4</v>
      </c>
      <c r="Q41" s="60">
        <f t="shared" si="1"/>
        <v>1</v>
      </c>
      <c r="R41" s="116">
        <v>1</v>
      </c>
      <c r="S41" s="85" t="s">
        <v>0</v>
      </c>
      <c r="T41" s="117">
        <v>6</v>
      </c>
      <c r="U41" s="88">
        <f t="shared" si="2"/>
        <v>1</v>
      </c>
      <c r="V41" s="48">
        <v>0</v>
      </c>
      <c r="W41" s="59" t="s">
        <v>0</v>
      </c>
      <c r="X41" s="50">
        <v>4</v>
      </c>
      <c r="Y41" s="60">
        <f t="shared" si="3"/>
        <v>1</v>
      </c>
      <c r="Z41" s="118">
        <v>2</v>
      </c>
      <c r="AA41" s="85" t="s">
        <v>0</v>
      </c>
      <c r="AB41" s="119">
        <v>5</v>
      </c>
      <c r="AC41" s="88">
        <f t="shared" si="4"/>
        <v>1</v>
      </c>
      <c r="AD41" s="116">
        <v>1</v>
      </c>
      <c r="AE41" s="59" t="s">
        <v>0</v>
      </c>
      <c r="AF41" s="117">
        <v>6</v>
      </c>
      <c r="AG41" s="60">
        <f t="shared" si="5"/>
        <v>1</v>
      </c>
      <c r="AH41" s="116">
        <v>2</v>
      </c>
      <c r="AI41" s="85" t="s">
        <v>0</v>
      </c>
      <c r="AJ41" s="117">
        <v>8</v>
      </c>
      <c r="AK41" s="88">
        <f t="shared" si="6"/>
        <v>1</v>
      </c>
      <c r="AL41" s="50">
        <v>2</v>
      </c>
      <c r="AM41" s="59" t="s">
        <v>0</v>
      </c>
      <c r="AN41" s="50">
        <v>4</v>
      </c>
      <c r="AO41" s="60">
        <f t="shared" si="7"/>
        <v>1</v>
      </c>
      <c r="AP41" s="118">
        <v>0</v>
      </c>
      <c r="AQ41" s="85" t="s">
        <v>0</v>
      </c>
      <c r="AR41" s="119">
        <v>5</v>
      </c>
      <c r="AS41" s="88">
        <f t="shared" si="8"/>
        <v>1</v>
      </c>
      <c r="AT41" s="116">
        <v>1</v>
      </c>
      <c r="AU41" s="59" t="s">
        <v>0</v>
      </c>
      <c r="AV41" s="117">
        <v>6</v>
      </c>
      <c r="AW41" s="60">
        <f t="shared" si="9"/>
        <v>1</v>
      </c>
      <c r="AX41" s="116">
        <v>0</v>
      </c>
      <c r="AY41" s="85" t="s">
        <v>0</v>
      </c>
      <c r="AZ41" s="117">
        <v>3</v>
      </c>
      <c r="BA41" s="86">
        <f t="shared" si="10"/>
        <v>1</v>
      </c>
      <c r="BB41" s="116">
        <v>0</v>
      </c>
      <c r="BC41" s="59" t="s">
        <v>0</v>
      </c>
      <c r="BD41" s="117">
        <v>4</v>
      </c>
      <c r="BE41" s="60">
        <f t="shared" si="11"/>
        <v>1</v>
      </c>
      <c r="BF41" s="116">
        <v>2</v>
      </c>
      <c r="BG41" s="85" t="s">
        <v>0</v>
      </c>
      <c r="BH41" s="117">
        <v>3</v>
      </c>
      <c r="BI41" s="88">
        <f t="shared" si="12"/>
        <v>1</v>
      </c>
      <c r="BJ41" s="48">
        <v>0</v>
      </c>
      <c r="BK41" s="59" t="s">
        <v>0</v>
      </c>
      <c r="BL41" s="50">
        <v>3</v>
      </c>
      <c r="BM41" s="60">
        <f t="shared" si="13"/>
        <v>1</v>
      </c>
      <c r="BN41" s="116">
        <v>2</v>
      </c>
      <c r="BO41" s="85" t="s">
        <v>0</v>
      </c>
      <c r="BP41" s="117">
        <v>3</v>
      </c>
      <c r="BQ41" s="88">
        <f t="shared" si="14"/>
        <v>1</v>
      </c>
      <c r="BR41" s="116">
        <v>1</v>
      </c>
      <c r="BS41" s="59" t="s">
        <v>0</v>
      </c>
      <c r="BT41" s="117">
        <v>3</v>
      </c>
      <c r="BU41" s="60">
        <f t="shared" si="15"/>
        <v>1</v>
      </c>
      <c r="BV41" s="121">
        <v>2</v>
      </c>
      <c r="BW41" s="85" t="s">
        <v>0</v>
      </c>
      <c r="BX41" s="124">
        <v>5</v>
      </c>
      <c r="BY41" s="88">
        <f t="shared" si="16"/>
        <v>1</v>
      </c>
      <c r="BZ41" s="48"/>
      <c r="CA41" s="59" t="s">
        <v>0</v>
      </c>
      <c r="CB41" s="50"/>
      <c r="CC41" s="60">
        <f t="shared" si="17"/>
        <v>0</v>
      </c>
      <c r="CD41" s="81"/>
      <c r="CE41" s="85" t="s">
        <v>0</v>
      </c>
      <c r="CF41" s="83"/>
      <c r="CG41" s="88">
        <f t="shared" si="18"/>
        <v>0</v>
      </c>
      <c r="CH41" s="48"/>
      <c r="CI41" s="59" t="s">
        <v>0</v>
      </c>
      <c r="CJ41" s="50"/>
      <c r="CK41" s="60">
        <f t="shared" si="19"/>
        <v>0</v>
      </c>
      <c r="CL41" s="81"/>
      <c r="CM41" s="85" t="s">
        <v>0</v>
      </c>
      <c r="CN41" s="83"/>
      <c r="CO41" s="86">
        <f t="shared" si="20"/>
        <v>0</v>
      </c>
      <c r="CP41" s="48"/>
      <c r="CQ41" s="59" t="s">
        <v>0</v>
      </c>
      <c r="CR41" s="50"/>
      <c r="CS41" s="60">
        <f t="shared" si="21"/>
        <v>0</v>
      </c>
      <c r="CT41" s="93"/>
      <c r="CU41" s="85" t="s">
        <v>0</v>
      </c>
      <c r="CV41" s="94"/>
      <c r="CW41" s="88">
        <f t="shared" si="22"/>
        <v>0</v>
      </c>
      <c r="CX41" s="52"/>
      <c r="CY41" s="59" t="s">
        <v>0</v>
      </c>
      <c r="CZ41" s="53"/>
      <c r="DA41" s="60">
        <f t="shared" si="23"/>
        <v>0</v>
      </c>
      <c r="DB41" s="91"/>
      <c r="DC41" s="85" t="s">
        <v>0</v>
      </c>
      <c r="DD41" s="92"/>
      <c r="DE41" s="88">
        <f t="shared" si="24"/>
        <v>0</v>
      </c>
      <c r="DF41" s="25"/>
      <c r="DG41" s="34"/>
      <c r="DH41" s="34"/>
      <c r="DI41" s="25"/>
      <c r="DJ41" s="25"/>
      <c r="DK41" s="24"/>
      <c r="DL41" s="24"/>
      <c r="DM41" s="24"/>
      <c r="DN41" s="24"/>
      <c r="DO41" s="24"/>
      <c r="DP41" s="24"/>
      <c r="DQ41" s="24"/>
      <c r="DR41" s="115"/>
      <c r="DS41" s="115"/>
    </row>
    <row r="42" spans="1:124" ht="16.5" thickBot="1">
      <c r="A42" s="61" t="s">
        <v>40</v>
      </c>
      <c r="B42" s="113" t="s">
        <v>82</v>
      </c>
      <c r="C42" s="55" t="s">
        <v>130</v>
      </c>
      <c r="D42" s="54" t="s">
        <v>97</v>
      </c>
      <c r="E42" s="56">
        <v>0</v>
      </c>
      <c r="F42" s="57" t="s">
        <v>0</v>
      </c>
      <c r="G42" s="58">
        <v>7</v>
      </c>
      <c r="H42" s="54" t="s">
        <v>65</v>
      </c>
      <c r="I42" s="47"/>
      <c r="J42" s="116">
        <v>0</v>
      </c>
      <c r="K42" s="85" t="s">
        <v>0</v>
      </c>
      <c r="L42" s="117">
        <v>3</v>
      </c>
      <c r="M42" s="86">
        <f t="shared" si="0"/>
        <v>1</v>
      </c>
      <c r="N42" s="116">
        <v>1</v>
      </c>
      <c r="O42" s="59" t="s">
        <v>0</v>
      </c>
      <c r="P42" s="117">
        <v>3</v>
      </c>
      <c r="Q42" s="60">
        <f t="shared" si="1"/>
        <v>1</v>
      </c>
      <c r="R42" s="116">
        <v>2</v>
      </c>
      <c r="S42" s="85" t="s">
        <v>0</v>
      </c>
      <c r="T42" s="117">
        <v>5</v>
      </c>
      <c r="U42" s="88">
        <f t="shared" si="2"/>
        <v>1</v>
      </c>
      <c r="V42" s="48">
        <v>3</v>
      </c>
      <c r="W42" s="59" t="s">
        <v>0</v>
      </c>
      <c r="X42" s="50">
        <v>4</v>
      </c>
      <c r="Y42" s="60">
        <f t="shared" si="3"/>
        <v>1</v>
      </c>
      <c r="Z42" s="118">
        <v>2</v>
      </c>
      <c r="AA42" s="85" t="s">
        <v>0</v>
      </c>
      <c r="AB42" s="119">
        <v>5</v>
      </c>
      <c r="AC42" s="88">
        <f t="shared" si="4"/>
        <v>1</v>
      </c>
      <c r="AD42" s="116">
        <v>0</v>
      </c>
      <c r="AE42" s="59" t="s">
        <v>0</v>
      </c>
      <c r="AF42" s="117">
        <v>4</v>
      </c>
      <c r="AG42" s="60">
        <f t="shared" si="5"/>
        <v>1</v>
      </c>
      <c r="AH42" s="116">
        <v>1</v>
      </c>
      <c r="AI42" s="85" t="s">
        <v>0</v>
      </c>
      <c r="AJ42" s="117">
        <v>6</v>
      </c>
      <c r="AK42" s="88">
        <f t="shared" si="6"/>
        <v>1</v>
      </c>
      <c r="AL42" s="50">
        <v>1</v>
      </c>
      <c r="AM42" s="59" t="s">
        <v>0</v>
      </c>
      <c r="AN42" s="50">
        <v>4</v>
      </c>
      <c r="AO42" s="60">
        <f t="shared" si="7"/>
        <v>1</v>
      </c>
      <c r="AP42" s="118">
        <v>3</v>
      </c>
      <c r="AQ42" s="85" t="s">
        <v>0</v>
      </c>
      <c r="AR42" s="119">
        <v>3</v>
      </c>
      <c r="AS42" s="88">
        <f t="shared" si="8"/>
        <v>0</v>
      </c>
      <c r="AT42" s="116">
        <v>2</v>
      </c>
      <c r="AU42" s="59" t="s">
        <v>0</v>
      </c>
      <c r="AV42" s="117">
        <v>4</v>
      </c>
      <c r="AW42" s="60">
        <f t="shared" si="9"/>
        <v>1</v>
      </c>
      <c r="AX42" s="116">
        <v>2</v>
      </c>
      <c r="AY42" s="85" t="s">
        <v>0</v>
      </c>
      <c r="AZ42" s="117">
        <v>3</v>
      </c>
      <c r="BA42" s="86">
        <f t="shared" si="10"/>
        <v>1</v>
      </c>
      <c r="BB42" s="116">
        <v>1</v>
      </c>
      <c r="BC42" s="59" t="s">
        <v>0</v>
      </c>
      <c r="BD42" s="117">
        <v>3</v>
      </c>
      <c r="BE42" s="60">
        <f t="shared" si="11"/>
        <v>1</v>
      </c>
      <c r="BF42" s="116">
        <v>1</v>
      </c>
      <c r="BG42" s="85" t="s">
        <v>0</v>
      </c>
      <c r="BH42" s="117">
        <v>4</v>
      </c>
      <c r="BI42" s="88">
        <f t="shared" si="12"/>
        <v>1</v>
      </c>
      <c r="BJ42" s="48">
        <v>1</v>
      </c>
      <c r="BK42" s="59" t="s">
        <v>0</v>
      </c>
      <c r="BL42" s="50">
        <v>4</v>
      </c>
      <c r="BM42" s="60">
        <f t="shared" si="13"/>
        <v>1</v>
      </c>
      <c r="BN42" s="116">
        <v>1</v>
      </c>
      <c r="BO42" s="85" t="s">
        <v>0</v>
      </c>
      <c r="BP42" s="117">
        <v>4</v>
      </c>
      <c r="BQ42" s="88">
        <f t="shared" si="14"/>
        <v>1</v>
      </c>
      <c r="BR42" s="116">
        <v>1</v>
      </c>
      <c r="BS42" s="59" t="s">
        <v>0</v>
      </c>
      <c r="BT42" s="117">
        <v>4</v>
      </c>
      <c r="BU42" s="60">
        <f t="shared" si="15"/>
        <v>1</v>
      </c>
      <c r="BV42" s="121">
        <v>2</v>
      </c>
      <c r="BW42" s="85" t="s">
        <v>0</v>
      </c>
      <c r="BX42" s="124">
        <v>4</v>
      </c>
      <c r="BY42" s="88">
        <f t="shared" si="16"/>
        <v>1</v>
      </c>
      <c r="BZ42" s="48"/>
      <c r="CA42" s="59" t="s">
        <v>0</v>
      </c>
      <c r="CB42" s="50"/>
      <c r="CC42" s="60">
        <f t="shared" si="17"/>
        <v>0</v>
      </c>
      <c r="CD42" s="81"/>
      <c r="CE42" s="85" t="s">
        <v>0</v>
      </c>
      <c r="CF42" s="83"/>
      <c r="CG42" s="88">
        <f t="shared" si="18"/>
        <v>0</v>
      </c>
      <c r="CH42" s="48"/>
      <c r="CI42" s="59" t="s">
        <v>0</v>
      </c>
      <c r="CJ42" s="50"/>
      <c r="CK42" s="60">
        <f t="shared" si="19"/>
        <v>0</v>
      </c>
      <c r="CL42" s="81"/>
      <c r="CM42" s="85" t="s">
        <v>0</v>
      </c>
      <c r="CN42" s="83"/>
      <c r="CO42" s="86">
        <f t="shared" si="20"/>
        <v>0</v>
      </c>
      <c r="CP42" s="48"/>
      <c r="CQ42" s="59" t="s">
        <v>0</v>
      </c>
      <c r="CR42" s="50"/>
      <c r="CS42" s="60">
        <f t="shared" si="21"/>
        <v>0</v>
      </c>
      <c r="CT42" s="93"/>
      <c r="CU42" s="85" t="s">
        <v>0</v>
      </c>
      <c r="CV42" s="94"/>
      <c r="CW42" s="88">
        <f t="shared" si="22"/>
        <v>0</v>
      </c>
      <c r="CX42" s="52"/>
      <c r="CY42" s="59" t="s">
        <v>0</v>
      </c>
      <c r="CZ42" s="53"/>
      <c r="DA42" s="60">
        <f t="shared" si="23"/>
        <v>0</v>
      </c>
      <c r="DB42" s="91"/>
      <c r="DC42" s="85" t="s">
        <v>0</v>
      </c>
      <c r="DD42" s="92"/>
      <c r="DE42" s="88">
        <f t="shared" si="24"/>
        <v>0</v>
      </c>
      <c r="DF42" s="25"/>
      <c r="DG42" s="34"/>
      <c r="DH42" s="34"/>
      <c r="DI42" s="25"/>
      <c r="DJ42" s="25"/>
      <c r="DK42" s="24"/>
      <c r="DL42" s="24"/>
      <c r="DM42" s="24"/>
      <c r="DN42" s="24"/>
      <c r="DO42" s="24"/>
      <c r="DP42" s="24"/>
      <c r="DQ42" s="24"/>
      <c r="DR42" s="115"/>
      <c r="DS42" s="115"/>
    </row>
    <row r="43" spans="1:124" ht="16.5" thickBot="1">
      <c r="A43" s="61" t="s">
        <v>41</v>
      </c>
      <c r="B43" s="113" t="s">
        <v>82</v>
      </c>
      <c r="C43" s="55" t="s">
        <v>130</v>
      </c>
      <c r="D43" s="54" t="s">
        <v>100</v>
      </c>
      <c r="E43" s="56">
        <v>1</v>
      </c>
      <c r="F43" s="57" t="s">
        <v>0</v>
      </c>
      <c r="G43" s="58">
        <v>1</v>
      </c>
      <c r="H43" s="54" t="s">
        <v>98</v>
      </c>
      <c r="I43" s="47"/>
      <c r="J43" s="116">
        <v>0</v>
      </c>
      <c r="K43" s="85" t="s">
        <v>0</v>
      </c>
      <c r="L43" s="117">
        <v>2</v>
      </c>
      <c r="M43" s="86">
        <f t="shared" si="0"/>
        <v>0</v>
      </c>
      <c r="N43" s="116">
        <v>0</v>
      </c>
      <c r="O43" s="59" t="s">
        <v>0</v>
      </c>
      <c r="P43" s="117">
        <v>2</v>
      </c>
      <c r="Q43" s="60">
        <f t="shared" si="1"/>
        <v>0</v>
      </c>
      <c r="R43" s="116">
        <v>2</v>
      </c>
      <c r="S43" s="85" t="s">
        <v>0</v>
      </c>
      <c r="T43" s="117">
        <v>4</v>
      </c>
      <c r="U43" s="88">
        <f t="shared" si="2"/>
        <v>0</v>
      </c>
      <c r="V43" s="48">
        <v>2</v>
      </c>
      <c r="W43" s="59" t="s">
        <v>0</v>
      </c>
      <c r="X43" s="50">
        <v>1</v>
      </c>
      <c r="Y43" s="60">
        <f t="shared" si="3"/>
        <v>0</v>
      </c>
      <c r="Z43" s="118">
        <v>2</v>
      </c>
      <c r="AA43" s="85" t="s">
        <v>0</v>
      </c>
      <c r="AB43" s="119">
        <v>4</v>
      </c>
      <c r="AC43" s="88">
        <f t="shared" si="4"/>
        <v>0</v>
      </c>
      <c r="AD43" s="116">
        <v>1</v>
      </c>
      <c r="AE43" s="59" t="s">
        <v>0</v>
      </c>
      <c r="AF43" s="117">
        <v>2</v>
      </c>
      <c r="AG43" s="60">
        <f t="shared" si="5"/>
        <v>0</v>
      </c>
      <c r="AH43" s="116">
        <v>2</v>
      </c>
      <c r="AI43" s="85" t="s">
        <v>0</v>
      </c>
      <c r="AJ43" s="117">
        <v>5</v>
      </c>
      <c r="AK43" s="88">
        <f t="shared" si="6"/>
        <v>0</v>
      </c>
      <c r="AL43" s="50">
        <v>1</v>
      </c>
      <c r="AM43" s="59" t="s">
        <v>0</v>
      </c>
      <c r="AN43" s="50">
        <v>2</v>
      </c>
      <c r="AO43" s="60">
        <f t="shared" si="7"/>
        <v>0</v>
      </c>
      <c r="AP43" s="118">
        <v>1</v>
      </c>
      <c r="AQ43" s="85" t="s">
        <v>0</v>
      </c>
      <c r="AR43" s="119">
        <v>2</v>
      </c>
      <c r="AS43" s="88">
        <f t="shared" si="8"/>
        <v>0</v>
      </c>
      <c r="AT43" s="116">
        <v>1</v>
      </c>
      <c r="AU43" s="59" t="s">
        <v>0</v>
      </c>
      <c r="AV43" s="117">
        <v>2</v>
      </c>
      <c r="AW43" s="60">
        <f t="shared" si="9"/>
        <v>0</v>
      </c>
      <c r="AX43" s="116">
        <v>0</v>
      </c>
      <c r="AY43" s="85" t="s">
        <v>0</v>
      </c>
      <c r="AZ43" s="117">
        <v>2</v>
      </c>
      <c r="BA43" s="86">
        <f t="shared" si="10"/>
        <v>0</v>
      </c>
      <c r="BB43" s="116">
        <v>2</v>
      </c>
      <c r="BC43" s="59" t="s">
        <v>0</v>
      </c>
      <c r="BD43" s="117">
        <v>2</v>
      </c>
      <c r="BE43" s="60">
        <f t="shared" si="11"/>
        <v>1</v>
      </c>
      <c r="BF43" s="116">
        <v>1</v>
      </c>
      <c r="BG43" s="85" t="s">
        <v>0</v>
      </c>
      <c r="BH43" s="117">
        <v>2</v>
      </c>
      <c r="BI43" s="88">
        <f t="shared" si="12"/>
        <v>0</v>
      </c>
      <c r="BJ43" s="48">
        <v>2</v>
      </c>
      <c r="BK43" s="59" t="s">
        <v>0</v>
      </c>
      <c r="BL43" s="50">
        <v>5</v>
      </c>
      <c r="BM43" s="60">
        <f t="shared" si="13"/>
        <v>0</v>
      </c>
      <c r="BN43" s="116">
        <v>1</v>
      </c>
      <c r="BO43" s="85" t="s">
        <v>0</v>
      </c>
      <c r="BP43" s="117">
        <v>2</v>
      </c>
      <c r="BQ43" s="88">
        <f t="shared" si="14"/>
        <v>0</v>
      </c>
      <c r="BR43" s="116">
        <v>1</v>
      </c>
      <c r="BS43" s="59" t="s">
        <v>0</v>
      </c>
      <c r="BT43" s="117">
        <v>4</v>
      </c>
      <c r="BU43" s="60">
        <f t="shared" si="15"/>
        <v>0</v>
      </c>
      <c r="BV43" s="121">
        <v>1</v>
      </c>
      <c r="BW43" s="85" t="s">
        <v>0</v>
      </c>
      <c r="BX43" s="124">
        <v>4</v>
      </c>
      <c r="BY43" s="88">
        <f t="shared" si="16"/>
        <v>0</v>
      </c>
      <c r="BZ43" s="48"/>
      <c r="CA43" s="59" t="s">
        <v>0</v>
      </c>
      <c r="CB43" s="50">
        <v>9</v>
      </c>
      <c r="CC43" s="60">
        <f t="shared" si="17"/>
        <v>0</v>
      </c>
      <c r="CD43" s="81"/>
      <c r="CE43" s="85" t="s">
        <v>0</v>
      </c>
      <c r="CF43" s="83">
        <v>9</v>
      </c>
      <c r="CG43" s="88">
        <f t="shared" si="18"/>
        <v>0</v>
      </c>
      <c r="CH43" s="48"/>
      <c r="CI43" s="59" t="s">
        <v>0</v>
      </c>
      <c r="CJ43" s="50">
        <v>9</v>
      </c>
      <c r="CK43" s="60">
        <f t="shared" si="19"/>
        <v>0</v>
      </c>
      <c r="CL43" s="81"/>
      <c r="CM43" s="85" t="s">
        <v>0</v>
      </c>
      <c r="CN43" s="83">
        <v>9</v>
      </c>
      <c r="CO43" s="86">
        <f t="shared" si="20"/>
        <v>0</v>
      </c>
      <c r="CP43" s="48"/>
      <c r="CQ43" s="59" t="s">
        <v>0</v>
      </c>
      <c r="CR43" s="50">
        <v>9</v>
      </c>
      <c r="CS43" s="60">
        <f t="shared" si="21"/>
        <v>0</v>
      </c>
      <c r="CT43" s="93"/>
      <c r="CU43" s="85" t="s">
        <v>0</v>
      </c>
      <c r="CV43" s="94">
        <v>9</v>
      </c>
      <c r="CW43" s="88">
        <f t="shared" si="22"/>
        <v>0</v>
      </c>
      <c r="CX43" s="52"/>
      <c r="CY43" s="59" t="s">
        <v>0</v>
      </c>
      <c r="CZ43" s="53">
        <v>9</v>
      </c>
      <c r="DA43" s="60">
        <f t="shared" si="23"/>
        <v>0</v>
      </c>
      <c r="DB43" s="91"/>
      <c r="DC43" s="85" t="s">
        <v>0</v>
      </c>
      <c r="DD43" s="92">
        <v>9</v>
      </c>
      <c r="DE43" s="88">
        <f t="shared" si="24"/>
        <v>0</v>
      </c>
      <c r="DF43" s="25"/>
      <c r="DG43" s="34"/>
      <c r="DH43" s="34"/>
      <c r="DI43" s="25"/>
      <c r="DJ43" s="25"/>
      <c r="DK43" s="24"/>
      <c r="DL43" s="24"/>
      <c r="DM43" s="24"/>
      <c r="DN43" s="24"/>
      <c r="DO43" s="24"/>
      <c r="DP43" s="24"/>
      <c r="DQ43" s="24"/>
      <c r="DR43" s="115"/>
      <c r="DS43" s="115"/>
    </row>
    <row r="44" spans="1:124" ht="16.5" thickBot="1">
      <c r="A44" s="61" t="s">
        <v>42</v>
      </c>
      <c r="B44" s="113" t="s">
        <v>82</v>
      </c>
      <c r="C44" s="55" t="s">
        <v>130</v>
      </c>
      <c r="D44" s="54" t="s">
        <v>103</v>
      </c>
      <c r="E44" s="56">
        <v>3</v>
      </c>
      <c r="F44" s="57" t="s">
        <v>0</v>
      </c>
      <c r="G44" s="58">
        <v>0</v>
      </c>
      <c r="H44" s="54" t="s">
        <v>96</v>
      </c>
      <c r="I44" s="47"/>
      <c r="J44" s="116">
        <v>2</v>
      </c>
      <c r="K44" s="85" t="s">
        <v>0</v>
      </c>
      <c r="L44" s="117">
        <v>1</v>
      </c>
      <c r="M44" s="86">
        <f t="shared" si="0"/>
        <v>1</v>
      </c>
      <c r="N44" s="116">
        <v>2</v>
      </c>
      <c r="O44" s="59" t="s">
        <v>0</v>
      </c>
      <c r="P44" s="117">
        <v>1</v>
      </c>
      <c r="Q44" s="60">
        <f t="shared" si="1"/>
        <v>1</v>
      </c>
      <c r="R44" s="116">
        <v>4</v>
      </c>
      <c r="S44" s="85" t="s">
        <v>0</v>
      </c>
      <c r="T44" s="117">
        <v>3</v>
      </c>
      <c r="U44" s="88">
        <f t="shared" si="2"/>
        <v>1</v>
      </c>
      <c r="V44" s="48">
        <v>3</v>
      </c>
      <c r="W44" s="59" t="s">
        <v>0</v>
      </c>
      <c r="X44" s="50">
        <v>4</v>
      </c>
      <c r="Y44" s="60">
        <f t="shared" si="3"/>
        <v>-1</v>
      </c>
      <c r="Z44" s="118">
        <v>4</v>
      </c>
      <c r="AA44" s="85" t="s">
        <v>0</v>
      </c>
      <c r="AB44" s="119">
        <v>2</v>
      </c>
      <c r="AC44" s="88">
        <f t="shared" si="4"/>
        <v>1</v>
      </c>
      <c r="AD44" s="116">
        <v>3</v>
      </c>
      <c r="AE44" s="59" t="s">
        <v>0</v>
      </c>
      <c r="AF44" s="117">
        <v>0</v>
      </c>
      <c r="AG44" s="60">
        <f t="shared" si="5"/>
        <v>4</v>
      </c>
      <c r="AH44" s="116">
        <v>3</v>
      </c>
      <c r="AI44" s="85" t="s">
        <v>0</v>
      </c>
      <c r="AJ44" s="117">
        <v>3</v>
      </c>
      <c r="AK44" s="88">
        <f t="shared" si="6"/>
        <v>0</v>
      </c>
      <c r="AL44" s="50">
        <v>3</v>
      </c>
      <c r="AM44" s="59" t="s">
        <v>0</v>
      </c>
      <c r="AN44" s="50">
        <v>2</v>
      </c>
      <c r="AO44" s="60">
        <f t="shared" si="7"/>
        <v>1</v>
      </c>
      <c r="AP44" s="118">
        <v>3</v>
      </c>
      <c r="AQ44" s="85" t="s">
        <v>0</v>
      </c>
      <c r="AR44" s="119">
        <v>2</v>
      </c>
      <c r="AS44" s="88">
        <f t="shared" si="8"/>
        <v>1</v>
      </c>
      <c r="AT44" s="116">
        <v>2</v>
      </c>
      <c r="AU44" s="59" t="s">
        <v>0</v>
      </c>
      <c r="AV44" s="117">
        <v>2</v>
      </c>
      <c r="AW44" s="60">
        <f t="shared" si="9"/>
        <v>0</v>
      </c>
      <c r="AX44" s="116">
        <v>3</v>
      </c>
      <c r="AY44" s="85" t="s">
        <v>0</v>
      </c>
      <c r="AZ44" s="117">
        <v>1</v>
      </c>
      <c r="BA44" s="86">
        <f t="shared" si="10"/>
        <v>1</v>
      </c>
      <c r="BB44" s="116">
        <v>3</v>
      </c>
      <c r="BC44" s="59" t="s">
        <v>0</v>
      </c>
      <c r="BD44" s="117">
        <v>2</v>
      </c>
      <c r="BE44" s="60">
        <f t="shared" si="11"/>
        <v>1</v>
      </c>
      <c r="BF44" s="116">
        <v>4</v>
      </c>
      <c r="BG44" s="85" t="s">
        <v>0</v>
      </c>
      <c r="BH44" s="117">
        <v>2</v>
      </c>
      <c r="BI44" s="88">
        <f t="shared" si="12"/>
        <v>1</v>
      </c>
      <c r="BJ44" s="48">
        <v>2</v>
      </c>
      <c r="BK44" s="59" t="s">
        <v>0</v>
      </c>
      <c r="BL44" s="50">
        <v>1</v>
      </c>
      <c r="BM44" s="60">
        <f t="shared" si="13"/>
        <v>1</v>
      </c>
      <c r="BN44" s="116">
        <v>2</v>
      </c>
      <c r="BO44" s="85" t="s">
        <v>0</v>
      </c>
      <c r="BP44" s="117">
        <v>2</v>
      </c>
      <c r="BQ44" s="88">
        <f t="shared" si="14"/>
        <v>0</v>
      </c>
      <c r="BR44" s="116">
        <v>3</v>
      </c>
      <c r="BS44" s="59" t="s">
        <v>0</v>
      </c>
      <c r="BT44" s="117">
        <v>1</v>
      </c>
      <c r="BU44" s="60">
        <f t="shared" si="15"/>
        <v>1</v>
      </c>
      <c r="BV44" s="121">
        <v>2</v>
      </c>
      <c r="BW44" s="85" t="s">
        <v>0</v>
      </c>
      <c r="BX44" s="124">
        <v>3</v>
      </c>
      <c r="BY44" s="88">
        <f t="shared" si="16"/>
        <v>-1</v>
      </c>
      <c r="BZ44" s="48"/>
      <c r="CA44" s="59" t="s">
        <v>0</v>
      </c>
      <c r="CB44" s="50"/>
      <c r="CC44" s="60">
        <f t="shared" si="17"/>
        <v>0</v>
      </c>
      <c r="CD44" s="81"/>
      <c r="CE44" s="85" t="s">
        <v>0</v>
      </c>
      <c r="CF44" s="83"/>
      <c r="CG44" s="88">
        <f t="shared" si="18"/>
        <v>0</v>
      </c>
      <c r="CH44" s="48"/>
      <c r="CI44" s="59" t="s">
        <v>0</v>
      </c>
      <c r="CJ44" s="50"/>
      <c r="CK44" s="60">
        <f t="shared" si="19"/>
        <v>0</v>
      </c>
      <c r="CL44" s="81"/>
      <c r="CM44" s="85" t="s">
        <v>0</v>
      </c>
      <c r="CN44" s="83"/>
      <c r="CO44" s="86">
        <f t="shared" si="20"/>
        <v>0</v>
      </c>
      <c r="CP44" s="48"/>
      <c r="CQ44" s="59" t="s">
        <v>0</v>
      </c>
      <c r="CR44" s="50"/>
      <c r="CS44" s="60">
        <f t="shared" si="21"/>
        <v>0</v>
      </c>
      <c r="CT44" s="93"/>
      <c r="CU44" s="85" t="s">
        <v>0</v>
      </c>
      <c r="CV44" s="94"/>
      <c r="CW44" s="88">
        <f t="shared" si="22"/>
        <v>0</v>
      </c>
      <c r="CX44" s="52"/>
      <c r="CY44" s="59" t="s">
        <v>0</v>
      </c>
      <c r="CZ44" s="53"/>
      <c r="DA44" s="60">
        <f t="shared" si="23"/>
        <v>0</v>
      </c>
      <c r="DB44" s="91"/>
      <c r="DC44" s="85" t="s">
        <v>0</v>
      </c>
      <c r="DD44" s="92"/>
      <c r="DE44" s="88">
        <f t="shared" si="24"/>
        <v>0</v>
      </c>
      <c r="DF44" s="25"/>
      <c r="DG44" s="34"/>
      <c r="DH44" s="34"/>
      <c r="DI44" s="25"/>
      <c r="DJ44" s="25"/>
      <c r="DK44" s="24"/>
      <c r="DL44" s="24"/>
      <c r="DM44" s="24"/>
      <c r="DN44" s="24"/>
      <c r="DO44" s="24"/>
      <c r="DP44" s="24"/>
      <c r="DQ44" s="24"/>
      <c r="DR44" s="24"/>
      <c r="DS44" s="24"/>
    </row>
    <row r="45" spans="1:124" ht="16.5" thickBot="1">
      <c r="A45" s="61" t="s">
        <v>43</v>
      </c>
      <c r="B45" s="113" t="s">
        <v>82</v>
      </c>
      <c r="C45" s="55" t="s">
        <v>130</v>
      </c>
      <c r="D45" s="54" t="s">
        <v>102</v>
      </c>
      <c r="E45" s="56">
        <v>1</v>
      </c>
      <c r="F45" s="57" t="s">
        <v>0</v>
      </c>
      <c r="G45" s="58">
        <v>1</v>
      </c>
      <c r="H45" s="54" t="s">
        <v>54</v>
      </c>
      <c r="I45" s="47"/>
      <c r="J45" s="116">
        <v>2</v>
      </c>
      <c r="K45" s="85" t="s">
        <v>0</v>
      </c>
      <c r="L45" s="117">
        <v>1</v>
      </c>
      <c r="M45" s="86">
        <f t="shared" si="0"/>
        <v>0</v>
      </c>
      <c r="N45" s="116">
        <v>2</v>
      </c>
      <c r="O45" s="59" t="s">
        <v>0</v>
      </c>
      <c r="P45" s="117">
        <v>1</v>
      </c>
      <c r="Q45" s="60">
        <f t="shared" si="1"/>
        <v>0</v>
      </c>
      <c r="R45" s="116">
        <v>4</v>
      </c>
      <c r="S45" s="85" t="s">
        <v>0</v>
      </c>
      <c r="T45" s="117">
        <v>2</v>
      </c>
      <c r="U45" s="88">
        <f t="shared" si="2"/>
        <v>0</v>
      </c>
      <c r="V45" s="48">
        <v>3</v>
      </c>
      <c r="W45" s="59" t="s">
        <v>0</v>
      </c>
      <c r="X45" s="50">
        <v>2</v>
      </c>
      <c r="Y45" s="60">
        <f t="shared" si="3"/>
        <v>0</v>
      </c>
      <c r="Z45" s="118">
        <v>4</v>
      </c>
      <c r="AA45" s="85" t="s">
        <v>0</v>
      </c>
      <c r="AB45" s="119">
        <v>2</v>
      </c>
      <c r="AC45" s="88">
        <f t="shared" si="4"/>
        <v>0</v>
      </c>
      <c r="AD45" s="116">
        <v>3</v>
      </c>
      <c r="AE45" s="59" t="s">
        <v>0</v>
      </c>
      <c r="AF45" s="117">
        <v>0</v>
      </c>
      <c r="AG45" s="60">
        <f t="shared" si="5"/>
        <v>0</v>
      </c>
      <c r="AH45" s="116">
        <v>2</v>
      </c>
      <c r="AI45" s="85" t="s">
        <v>0</v>
      </c>
      <c r="AJ45" s="117">
        <v>1</v>
      </c>
      <c r="AK45" s="88">
        <f t="shared" si="6"/>
        <v>0</v>
      </c>
      <c r="AL45" s="50">
        <v>3</v>
      </c>
      <c r="AM45" s="59" t="s">
        <v>0</v>
      </c>
      <c r="AN45" s="50">
        <v>2</v>
      </c>
      <c r="AO45" s="60">
        <f t="shared" si="7"/>
        <v>0</v>
      </c>
      <c r="AP45" s="118">
        <v>2</v>
      </c>
      <c r="AQ45" s="85" t="s">
        <v>0</v>
      </c>
      <c r="AR45" s="119">
        <v>2</v>
      </c>
      <c r="AS45" s="88">
        <f t="shared" si="8"/>
        <v>1</v>
      </c>
      <c r="AT45" s="116">
        <v>3</v>
      </c>
      <c r="AU45" s="59" t="s">
        <v>0</v>
      </c>
      <c r="AV45" s="117">
        <v>2</v>
      </c>
      <c r="AW45" s="60">
        <f t="shared" si="9"/>
        <v>0</v>
      </c>
      <c r="AX45" s="116">
        <v>4</v>
      </c>
      <c r="AY45" s="85" t="s">
        <v>0</v>
      </c>
      <c r="AZ45" s="117">
        <v>2</v>
      </c>
      <c r="BA45" s="86">
        <f t="shared" si="10"/>
        <v>0</v>
      </c>
      <c r="BB45" s="116">
        <v>2</v>
      </c>
      <c r="BC45" s="59" t="s">
        <v>0</v>
      </c>
      <c r="BD45" s="117">
        <v>1</v>
      </c>
      <c r="BE45" s="60">
        <f t="shared" si="11"/>
        <v>0</v>
      </c>
      <c r="BF45" s="116">
        <v>3</v>
      </c>
      <c r="BG45" s="85" t="s">
        <v>0</v>
      </c>
      <c r="BH45" s="117">
        <v>1</v>
      </c>
      <c r="BI45" s="88">
        <f t="shared" si="12"/>
        <v>0</v>
      </c>
      <c r="BJ45" s="48">
        <v>4</v>
      </c>
      <c r="BK45" s="59" t="s">
        <v>0</v>
      </c>
      <c r="BL45" s="50">
        <v>1</v>
      </c>
      <c r="BM45" s="60">
        <f t="shared" si="13"/>
        <v>0</v>
      </c>
      <c r="BN45" s="116">
        <v>3</v>
      </c>
      <c r="BO45" s="85" t="s">
        <v>0</v>
      </c>
      <c r="BP45" s="117">
        <v>2</v>
      </c>
      <c r="BQ45" s="88">
        <f t="shared" si="14"/>
        <v>0</v>
      </c>
      <c r="BR45" s="116">
        <v>3</v>
      </c>
      <c r="BS45" s="59" t="s">
        <v>0</v>
      </c>
      <c r="BT45" s="117">
        <v>1</v>
      </c>
      <c r="BU45" s="60">
        <f t="shared" si="15"/>
        <v>0</v>
      </c>
      <c r="BV45" s="121">
        <v>5</v>
      </c>
      <c r="BW45" s="85" t="s">
        <v>0</v>
      </c>
      <c r="BX45" s="124">
        <v>3</v>
      </c>
      <c r="BY45" s="88">
        <f t="shared" si="16"/>
        <v>0</v>
      </c>
      <c r="BZ45" s="48"/>
      <c r="CA45" s="59" t="s">
        <v>0</v>
      </c>
      <c r="CB45" s="50">
        <v>1</v>
      </c>
      <c r="CC45" s="60">
        <f t="shared" si="17"/>
        <v>0</v>
      </c>
      <c r="CD45" s="81"/>
      <c r="CE45" s="85" t="s">
        <v>0</v>
      </c>
      <c r="CF45" s="83">
        <v>1</v>
      </c>
      <c r="CG45" s="88">
        <f t="shared" si="18"/>
        <v>0</v>
      </c>
      <c r="CH45" s="48"/>
      <c r="CI45" s="59" t="s">
        <v>0</v>
      </c>
      <c r="CJ45" s="50">
        <v>1</v>
      </c>
      <c r="CK45" s="60">
        <f t="shared" si="19"/>
        <v>0</v>
      </c>
      <c r="CL45" s="81"/>
      <c r="CM45" s="85" t="s">
        <v>0</v>
      </c>
      <c r="CN45" s="83">
        <v>1</v>
      </c>
      <c r="CO45" s="86">
        <f t="shared" si="20"/>
        <v>0</v>
      </c>
      <c r="CP45" s="48"/>
      <c r="CQ45" s="59" t="s">
        <v>0</v>
      </c>
      <c r="CR45" s="50">
        <v>1</v>
      </c>
      <c r="CS45" s="60">
        <f t="shared" si="21"/>
        <v>0</v>
      </c>
      <c r="CT45" s="93"/>
      <c r="CU45" s="85" t="s">
        <v>0</v>
      </c>
      <c r="CV45" s="94">
        <v>1</v>
      </c>
      <c r="CW45" s="88">
        <f t="shared" si="22"/>
        <v>0</v>
      </c>
      <c r="CX45" s="52"/>
      <c r="CY45" s="59" t="s">
        <v>0</v>
      </c>
      <c r="CZ45" s="53">
        <v>1</v>
      </c>
      <c r="DA45" s="60">
        <f t="shared" si="23"/>
        <v>0</v>
      </c>
      <c r="DB45" s="91"/>
      <c r="DC45" s="85" t="s">
        <v>0</v>
      </c>
      <c r="DD45" s="92">
        <v>1</v>
      </c>
      <c r="DE45" s="88">
        <f t="shared" si="24"/>
        <v>0</v>
      </c>
      <c r="DF45" s="25"/>
      <c r="DG45" s="34"/>
      <c r="DH45" s="34"/>
      <c r="DI45" s="25"/>
      <c r="DJ45" s="25"/>
      <c r="DK45" s="24"/>
      <c r="DL45" s="24"/>
      <c r="DM45" s="24"/>
      <c r="DN45" s="24"/>
      <c r="DO45" s="24"/>
      <c r="DP45" s="24"/>
      <c r="DQ45" s="24"/>
      <c r="DR45" s="24"/>
      <c r="DS45" s="24"/>
    </row>
    <row r="46" spans="1:124" ht="16.5" thickBot="1">
      <c r="A46" s="61" t="s">
        <v>44</v>
      </c>
      <c r="B46" s="113" t="s">
        <v>82</v>
      </c>
      <c r="C46" s="55" t="s">
        <v>130</v>
      </c>
      <c r="D46" s="54" t="s">
        <v>101</v>
      </c>
      <c r="E46" s="56">
        <v>4</v>
      </c>
      <c r="F46" s="57" t="s">
        <v>0</v>
      </c>
      <c r="G46" s="58">
        <v>1</v>
      </c>
      <c r="H46" s="54" t="s">
        <v>99</v>
      </c>
      <c r="I46" s="47"/>
      <c r="J46" s="116">
        <v>1</v>
      </c>
      <c r="K46" s="85" t="s">
        <v>0</v>
      </c>
      <c r="L46" s="117">
        <v>2</v>
      </c>
      <c r="M46" s="86">
        <f t="shared" si="0"/>
        <v>-1</v>
      </c>
      <c r="N46" s="116">
        <v>3</v>
      </c>
      <c r="O46" s="59" t="s">
        <v>0</v>
      </c>
      <c r="P46" s="117">
        <v>4</v>
      </c>
      <c r="Q46" s="60">
        <f t="shared" si="1"/>
        <v>-1</v>
      </c>
      <c r="R46" s="116">
        <v>3</v>
      </c>
      <c r="S46" s="85" t="s">
        <v>0</v>
      </c>
      <c r="T46" s="117">
        <v>3</v>
      </c>
      <c r="U46" s="88">
        <f t="shared" si="2"/>
        <v>0</v>
      </c>
      <c r="V46" s="48">
        <v>3</v>
      </c>
      <c r="W46" s="59" t="s">
        <v>0</v>
      </c>
      <c r="X46" s="50">
        <v>4</v>
      </c>
      <c r="Y46" s="60">
        <f t="shared" si="3"/>
        <v>-1</v>
      </c>
      <c r="Z46" s="118">
        <v>3</v>
      </c>
      <c r="AA46" s="85" t="s">
        <v>0</v>
      </c>
      <c r="AB46" s="119">
        <v>4</v>
      </c>
      <c r="AC46" s="88">
        <f t="shared" si="4"/>
        <v>-1</v>
      </c>
      <c r="AD46" s="116">
        <v>1</v>
      </c>
      <c r="AE46" s="59" t="s">
        <v>0</v>
      </c>
      <c r="AF46" s="117">
        <v>1</v>
      </c>
      <c r="AG46" s="60">
        <f t="shared" si="5"/>
        <v>0</v>
      </c>
      <c r="AH46" s="116">
        <v>1</v>
      </c>
      <c r="AI46" s="85" t="s">
        <v>0</v>
      </c>
      <c r="AJ46" s="117">
        <v>3</v>
      </c>
      <c r="AK46" s="88">
        <f t="shared" si="6"/>
        <v>-1</v>
      </c>
      <c r="AL46" s="50">
        <v>3</v>
      </c>
      <c r="AM46" s="59" t="s">
        <v>0</v>
      </c>
      <c r="AN46" s="50">
        <v>2</v>
      </c>
      <c r="AO46" s="60">
        <f t="shared" si="7"/>
        <v>1</v>
      </c>
      <c r="AP46" s="118">
        <v>2</v>
      </c>
      <c r="AQ46" s="85" t="s">
        <v>0</v>
      </c>
      <c r="AR46" s="119">
        <v>3</v>
      </c>
      <c r="AS46" s="88">
        <f t="shared" si="8"/>
        <v>-1</v>
      </c>
      <c r="AT46" s="116">
        <v>3</v>
      </c>
      <c r="AU46" s="59" t="s">
        <v>0</v>
      </c>
      <c r="AV46" s="117">
        <v>3</v>
      </c>
      <c r="AW46" s="60">
        <f t="shared" si="9"/>
        <v>0</v>
      </c>
      <c r="AX46" s="116">
        <v>1</v>
      </c>
      <c r="AY46" s="85" t="s">
        <v>0</v>
      </c>
      <c r="AZ46" s="117">
        <v>1</v>
      </c>
      <c r="BA46" s="86">
        <f t="shared" si="10"/>
        <v>0</v>
      </c>
      <c r="BB46" s="116">
        <v>2</v>
      </c>
      <c r="BC46" s="59" t="s">
        <v>0</v>
      </c>
      <c r="BD46" s="117">
        <v>2</v>
      </c>
      <c r="BE46" s="60">
        <f t="shared" si="11"/>
        <v>0</v>
      </c>
      <c r="BF46" s="116">
        <v>1</v>
      </c>
      <c r="BG46" s="85" t="s">
        <v>0</v>
      </c>
      <c r="BH46" s="117">
        <v>3</v>
      </c>
      <c r="BI46" s="88">
        <f t="shared" si="12"/>
        <v>-1</v>
      </c>
      <c r="BJ46" s="48">
        <v>3</v>
      </c>
      <c r="BK46" s="59" t="s">
        <v>0</v>
      </c>
      <c r="BL46" s="50">
        <v>2</v>
      </c>
      <c r="BM46" s="60">
        <f t="shared" si="13"/>
        <v>1</v>
      </c>
      <c r="BN46" s="116">
        <v>3</v>
      </c>
      <c r="BO46" s="85" t="s">
        <v>0</v>
      </c>
      <c r="BP46" s="117">
        <v>2</v>
      </c>
      <c r="BQ46" s="88">
        <f t="shared" si="14"/>
        <v>1</v>
      </c>
      <c r="BR46" s="116">
        <v>2</v>
      </c>
      <c r="BS46" s="59" t="s">
        <v>0</v>
      </c>
      <c r="BT46" s="117">
        <v>3</v>
      </c>
      <c r="BU46" s="60">
        <f t="shared" si="15"/>
        <v>-1</v>
      </c>
      <c r="BV46" s="121">
        <v>4</v>
      </c>
      <c r="BW46" s="85" t="s">
        <v>0</v>
      </c>
      <c r="BX46" s="124">
        <v>3</v>
      </c>
      <c r="BY46" s="88">
        <f t="shared" si="16"/>
        <v>1</v>
      </c>
      <c r="BZ46" s="48"/>
      <c r="CA46" s="59" t="s">
        <v>0</v>
      </c>
      <c r="CB46" s="50"/>
      <c r="CC46" s="60">
        <f t="shared" si="17"/>
        <v>0</v>
      </c>
      <c r="CD46" s="81"/>
      <c r="CE46" s="85" t="s">
        <v>0</v>
      </c>
      <c r="CF46" s="83"/>
      <c r="CG46" s="88">
        <f t="shared" si="18"/>
        <v>0</v>
      </c>
      <c r="CH46" s="48"/>
      <c r="CI46" s="59" t="s">
        <v>0</v>
      </c>
      <c r="CJ46" s="50"/>
      <c r="CK46" s="60">
        <f t="shared" si="19"/>
        <v>0</v>
      </c>
      <c r="CL46" s="81"/>
      <c r="CM46" s="85" t="s">
        <v>0</v>
      </c>
      <c r="CN46" s="83"/>
      <c r="CO46" s="86">
        <f t="shared" si="20"/>
        <v>0</v>
      </c>
      <c r="CP46" s="48"/>
      <c r="CQ46" s="59" t="s">
        <v>0</v>
      </c>
      <c r="CR46" s="50"/>
      <c r="CS46" s="60">
        <f t="shared" si="21"/>
        <v>0</v>
      </c>
      <c r="CT46" s="93"/>
      <c r="CU46" s="85" t="s">
        <v>0</v>
      </c>
      <c r="CV46" s="94"/>
      <c r="CW46" s="88">
        <f t="shared" si="22"/>
        <v>0</v>
      </c>
      <c r="CX46" s="52"/>
      <c r="CY46" s="59" t="s">
        <v>0</v>
      </c>
      <c r="CZ46" s="53"/>
      <c r="DA46" s="60">
        <f t="shared" si="23"/>
        <v>0</v>
      </c>
      <c r="DB46" s="91"/>
      <c r="DC46" s="85" t="s">
        <v>0</v>
      </c>
      <c r="DD46" s="92"/>
      <c r="DE46" s="88">
        <f t="shared" si="24"/>
        <v>0</v>
      </c>
      <c r="DF46" s="25"/>
      <c r="DG46" s="25"/>
      <c r="DH46" s="25"/>
      <c r="DI46" s="25"/>
      <c r="DJ46" s="25"/>
      <c r="DK46" s="24"/>
      <c r="DL46" s="24"/>
      <c r="DM46" s="24"/>
      <c r="DN46" s="24"/>
      <c r="DO46" s="24"/>
      <c r="DP46" s="24"/>
      <c r="DQ46" s="24"/>
      <c r="DR46" s="24"/>
      <c r="DS46" s="24"/>
    </row>
    <row r="47" spans="1:124" ht="16.5" thickBot="1">
      <c r="A47" s="61" t="s">
        <v>45</v>
      </c>
      <c r="B47" s="113" t="s">
        <v>83</v>
      </c>
      <c r="C47" s="55" t="s">
        <v>130</v>
      </c>
      <c r="D47" s="54" t="s">
        <v>64</v>
      </c>
      <c r="E47" s="56">
        <v>2</v>
      </c>
      <c r="F47" s="57" t="s">
        <v>0</v>
      </c>
      <c r="G47" s="58">
        <v>4</v>
      </c>
      <c r="H47" s="54" t="s">
        <v>95</v>
      </c>
      <c r="I47" s="47"/>
      <c r="J47" s="116">
        <v>0</v>
      </c>
      <c r="K47" s="85" t="s">
        <v>0</v>
      </c>
      <c r="L47" s="117">
        <v>2</v>
      </c>
      <c r="M47" s="86">
        <f t="shared" si="0"/>
        <v>1</v>
      </c>
      <c r="N47" s="116">
        <v>1</v>
      </c>
      <c r="O47" s="59" t="s">
        <v>0</v>
      </c>
      <c r="P47" s="117">
        <v>3</v>
      </c>
      <c r="Q47" s="60">
        <f t="shared" si="1"/>
        <v>1</v>
      </c>
      <c r="R47" s="116">
        <v>2</v>
      </c>
      <c r="S47" s="85" t="s">
        <v>0</v>
      </c>
      <c r="T47" s="117">
        <v>4</v>
      </c>
      <c r="U47" s="88">
        <f t="shared" si="2"/>
        <v>4</v>
      </c>
      <c r="V47" s="48">
        <v>2</v>
      </c>
      <c r="W47" s="59" t="s">
        <v>0</v>
      </c>
      <c r="X47" s="50">
        <v>5</v>
      </c>
      <c r="Y47" s="60">
        <f t="shared" si="3"/>
        <v>1</v>
      </c>
      <c r="Z47" s="118">
        <v>2</v>
      </c>
      <c r="AA47" s="85" t="s">
        <v>0</v>
      </c>
      <c r="AB47" s="119">
        <v>5</v>
      </c>
      <c r="AC47" s="88">
        <f t="shared" si="4"/>
        <v>1</v>
      </c>
      <c r="AD47" s="116">
        <v>1</v>
      </c>
      <c r="AE47" s="59" t="s">
        <v>0</v>
      </c>
      <c r="AF47" s="117">
        <v>3</v>
      </c>
      <c r="AG47" s="60">
        <f t="shared" si="5"/>
        <v>1</v>
      </c>
      <c r="AH47" s="116">
        <v>2</v>
      </c>
      <c r="AI47" s="85" t="s">
        <v>0</v>
      </c>
      <c r="AJ47" s="117">
        <v>5</v>
      </c>
      <c r="AK47" s="88">
        <f t="shared" si="6"/>
        <v>1</v>
      </c>
      <c r="AL47" s="50">
        <v>1</v>
      </c>
      <c r="AM47" s="59" t="s">
        <v>0</v>
      </c>
      <c r="AN47" s="50">
        <v>3</v>
      </c>
      <c r="AO47" s="60">
        <f t="shared" si="7"/>
        <v>1</v>
      </c>
      <c r="AP47" s="118">
        <v>2</v>
      </c>
      <c r="AQ47" s="85" t="s">
        <v>0</v>
      </c>
      <c r="AR47" s="119">
        <v>4</v>
      </c>
      <c r="AS47" s="88">
        <f t="shared" si="8"/>
        <v>4</v>
      </c>
      <c r="AT47" s="116">
        <v>1</v>
      </c>
      <c r="AU47" s="59" t="s">
        <v>0</v>
      </c>
      <c r="AV47" s="117">
        <v>2</v>
      </c>
      <c r="AW47" s="60">
        <f t="shared" si="9"/>
        <v>1</v>
      </c>
      <c r="AX47" s="116">
        <v>1</v>
      </c>
      <c r="AY47" s="85" t="s">
        <v>0</v>
      </c>
      <c r="AZ47" s="117">
        <v>3</v>
      </c>
      <c r="BA47" s="86">
        <f t="shared" si="10"/>
        <v>1</v>
      </c>
      <c r="BB47" s="116">
        <v>2</v>
      </c>
      <c r="BC47" s="59" t="s">
        <v>0</v>
      </c>
      <c r="BD47" s="117">
        <v>4</v>
      </c>
      <c r="BE47" s="60">
        <f t="shared" si="11"/>
        <v>4</v>
      </c>
      <c r="BF47" s="116">
        <v>1</v>
      </c>
      <c r="BG47" s="85" t="s">
        <v>0</v>
      </c>
      <c r="BH47" s="117">
        <v>3</v>
      </c>
      <c r="BI47" s="88">
        <f t="shared" si="12"/>
        <v>1</v>
      </c>
      <c r="BJ47" s="48">
        <v>1</v>
      </c>
      <c r="BK47" s="59" t="s">
        <v>0</v>
      </c>
      <c r="BL47" s="50">
        <v>3</v>
      </c>
      <c r="BM47" s="60">
        <f t="shared" si="13"/>
        <v>1</v>
      </c>
      <c r="BN47" s="116">
        <v>1</v>
      </c>
      <c r="BO47" s="85" t="s">
        <v>0</v>
      </c>
      <c r="BP47" s="117">
        <v>2</v>
      </c>
      <c r="BQ47" s="88">
        <f t="shared" si="14"/>
        <v>1</v>
      </c>
      <c r="BR47" s="116">
        <v>1</v>
      </c>
      <c r="BS47" s="59" t="s">
        <v>0</v>
      </c>
      <c r="BT47" s="117">
        <v>4</v>
      </c>
      <c r="BU47" s="60">
        <f t="shared" si="15"/>
        <v>1</v>
      </c>
      <c r="BV47" s="121">
        <v>3</v>
      </c>
      <c r="BW47" s="85" t="s">
        <v>0</v>
      </c>
      <c r="BX47" s="124">
        <v>4</v>
      </c>
      <c r="BY47" s="88">
        <f t="shared" si="16"/>
        <v>1</v>
      </c>
      <c r="BZ47" s="48"/>
      <c r="CA47" s="59" t="s">
        <v>0</v>
      </c>
      <c r="CB47" s="50"/>
      <c r="CC47" s="60">
        <f t="shared" si="17"/>
        <v>0</v>
      </c>
      <c r="CD47" s="81"/>
      <c r="CE47" s="85" t="s">
        <v>0</v>
      </c>
      <c r="CF47" s="83"/>
      <c r="CG47" s="88">
        <f t="shared" si="18"/>
        <v>0</v>
      </c>
      <c r="CH47" s="48"/>
      <c r="CI47" s="59" t="s">
        <v>0</v>
      </c>
      <c r="CJ47" s="50"/>
      <c r="CK47" s="60">
        <f t="shared" si="19"/>
        <v>0</v>
      </c>
      <c r="CL47" s="81"/>
      <c r="CM47" s="85" t="s">
        <v>0</v>
      </c>
      <c r="CN47" s="83"/>
      <c r="CO47" s="86">
        <f t="shared" si="20"/>
        <v>0</v>
      </c>
      <c r="CP47" s="48"/>
      <c r="CQ47" s="59" t="s">
        <v>0</v>
      </c>
      <c r="CR47" s="50"/>
      <c r="CS47" s="60">
        <f t="shared" si="21"/>
        <v>0</v>
      </c>
      <c r="CT47" s="93"/>
      <c r="CU47" s="85" t="s">
        <v>0</v>
      </c>
      <c r="CV47" s="94"/>
      <c r="CW47" s="88">
        <f t="shared" si="22"/>
        <v>0</v>
      </c>
      <c r="CX47" s="52"/>
      <c r="CY47" s="59" t="s">
        <v>0</v>
      </c>
      <c r="CZ47" s="53"/>
      <c r="DA47" s="60">
        <f t="shared" si="23"/>
        <v>0</v>
      </c>
      <c r="DB47" s="91"/>
      <c r="DC47" s="85" t="s">
        <v>0</v>
      </c>
      <c r="DD47" s="92"/>
      <c r="DE47" s="88">
        <f t="shared" si="24"/>
        <v>0</v>
      </c>
      <c r="DF47" s="25"/>
      <c r="DG47" s="25"/>
      <c r="DH47" s="25"/>
      <c r="DI47" s="25"/>
      <c r="DJ47" s="25"/>
      <c r="DK47" s="24"/>
      <c r="DL47" s="24"/>
      <c r="DM47" s="24"/>
      <c r="DN47" s="24"/>
      <c r="DO47" s="24"/>
      <c r="DP47" s="24"/>
      <c r="DQ47" s="24"/>
      <c r="DR47" s="24"/>
      <c r="DS47" s="24"/>
    </row>
    <row r="48" spans="1:124" ht="16.5" thickBot="1">
      <c r="A48" s="61" t="s">
        <v>46</v>
      </c>
      <c r="B48" s="113" t="s">
        <v>83</v>
      </c>
      <c r="C48" s="55" t="s">
        <v>130</v>
      </c>
      <c r="D48" s="54" t="s">
        <v>104</v>
      </c>
      <c r="E48" s="56">
        <v>1</v>
      </c>
      <c r="F48" s="57" t="s">
        <v>0</v>
      </c>
      <c r="G48" s="58">
        <v>3</v>
      </c>
      <c r="H48" s="54" t="s">
        <v>58</v>
      </c>
      <c r="I48" s="47"/>
      <c r="J48" s="116">
        <v>0</v>
      </c>
      <c r="K48" s="85" t="s">
        <v>0</v>
      </c>
      <c r="L48" s="117">
        <v>2</v>
      </c>
      <c r="M48" s="86">
        <f t="shared" si="0"/>
        <v>1</v>
      </c>
      <c r="N48" s="116">
        <v>1</v>
      </c>
      <c r="O48" s="59" t="s">
        <v>0</v>
      </c>
      <c r="P48" s="117">
        <v>4</v>
      </c>
      <c r="Q48" s="60">
        <f t="shared" si="1"/>
        <v>1</v>
      </c>
      <c r="R48" s="116">
        <v>2</v>
      </c>
      <c r="S48" s="85" t="s">
        <v>0</v>
      </c>
      <c r="T48" s="117">
        <v>5</v>
      </c>
      <c r="U48" s="88">
        <f t="shared" si="2"/>
        <v>1</v>
      </c>
      <c r="V48" s="48">
        <v>1</v>
      </c>
      <c r="W48" s="59" t="s">
        <v>0</v>
      </c>
      <c r="X48" s="50">
        <v>4</v>
      </c>
      <c r="Y48" s="60">
        <f t="shared" si="3"/>
        <v>1</v>
      </c>
      <c r="Z48" s="118">
        <v>2</v>
      </c>
      <c r="AA48" s="85" t="s">
        <v>0</v>
      </c>
      <c r="AB48" s="119">
        <v>5</v>
      </c>
      <c r="AC48" s="88">
        <f t="shared" si="4"/>
        <v>1</v>
      </c>
      <c r="AD48" s="116">
        <v>1</v>
      </c>
      <c r="AE48" s="59" t="s">
        <v>0</v>
      </c>
      <c r="AF48" s="117">
        <v>3</v>
      </c>
      <c r="AG48" s="60">
        <f t="shared" si="5"/>
        <v>4</v>
      </c>
      <c r="AH48" s="116">
        <v>1</v>
      </c>
      <c r="AI48" s="85" t="s">
        <v>0</v>
      </c>
      <c r="AJ48" s="117">
        <v>7</v>
      </c>
      <c r="AK48" s="88">
        <f t="shared" si="6"/>
        <v>1</v>
      </c>
      <c r="AL48" s="50">
        <v>2</v>
      </c>
      <c r="AM48" s="59" t="s">
        <v>0</v>
      </c>
      <c r="AN48" s="50">
        <v>4</v>
      </c>
      <c r="AO48" s="60">
        <f t="shared" si="7"/>
        <v>1</v>
      </c>
      <c r="AP48" s="118">
        <v>3</v>
      </c>
      <c r="AQ48" s="85" t="s">
        <v>0</v>
      </c>
      <c r="AR48" s="119">
        <v>5</v>
      </c>
      <c r="AS48" s="88">
        <f t="shared" si="8"/>
        <v>1</v>
      </c>
      <c r="AT48" s="116">
        <v>1</v>
      </c>
      <c r="AU48" s="59" t="s">
        <v>0</v>
      </c>
      <c r="AV48" s="117">
        <v>3</v>
      </c>
      <c r="AW48" s="60">
        <f t="shared" si="9"/>
        <v>4</v>
      </c>
      <c r="AX48" s="116">
        <v>0</v>
      </c>
      <c r="AY48" s="85" t="s">
        <v>0</v>
      </c>
      <c r="AZ48" s="117">
        <v>2</v>
      </c>
      <c r="BA48" s="86">
        <f t="shared" si="10"/>
        <v>1</v>
      </c>
      <c r="BB48" s="116">
        <v>2</v>
      </c>
      <c r="BC48" s="59" t="s">
        <v>0</v>
      </c>
      <c r="BD48" s="117">
        <v>5</v>
      </c>
      <c r="BE48" s="60">
        <f t="shared" si="11"/>
        <v>1</v>
      </c>
      <c r="BF48" s="116">
        <v>1</v>
      </c>
      <c r="BG48" s="85" t="s">
        <v>0</v>
      </c>
      <c r="BH48" s="117">
        <v>2</v>
      </c>
      <c r="BI48" s="88">
        <f t="shared" si="12"/>
        <v>1</v>
      </c>
      <c r="BJ48" s="48">
        <v>2</v>
      </c>
      <c r="BK48" s="59" t="s">
        <v>0</v>
      </c>
      <c r="BL48" s="50">
        <v>3</v>
      </c>
      <c r="BM48" s="60">
        <f t="shared" si="13"/>
        <v>1</v>
      </c>
      <c r="BN48" s="116">
        <v>0</v>
      </c>
      <c r="BO48" s="85" t="s">
        <v>0</v>
      </c>
      <c r="BP48" s="117">
        <v>2</v>
      </c>
      <c r="BQ48" s="88">
        <f t="shared" si="14"/>
        <v>1</v>
      </c>
      <c r="BR48" s="116">
        <v>0</v>
      </c>
      <c r="BS48" s="59" t="s">
        <v>0</v>
      </c>
      <c r="BT48" s="117">
        <v>5</v>
      </c>
      <c r="BU48" s="60">
        <f t="shared" si="15"/>
        <v>1</v>
      </c>
      <c r="BV48" s="121">
        <v>1</v>
      </c>
      <c r="BW48" s="85" t="s">
        <v>0</v>
      </c>
      <c r="BX48" s="124">
        <v>6</v>
      </c>
      <c r="BY48" s="88">
        <f t="shared" si="16"/>
        <v>1</v>
      </c>
      <c r="BZ48" s="48"/>
      <c r="CA48" s="59" t="s">
        <v>0</v>
      </c>
      <c r="CB48" s="50"/>
      <c r="CC48" s="60">
        <f t="shared" si="17"/>
        <v>0</v>
      </c>
      <c r="CD48" s="81"/>
      <c r="CE48" s="85" t="s">
        <v>0</v>
      </c>
      <c r="CF48" s="83"/>
      <c r="CG48" s="88">
        <f t="shared" si="18"/>
        <v>0</v>
      </c>
      <c r="CH48" s="48"/>
      <c r="CI48" s="59" t="s">
        <v>0</v>
      </c>
      <c r="CJ48" s="50"/>
      <c r="CK48" s="60">
        <f t="shared" si="19"/>
        <v>0</v>
      </c>
      <c r="CL48" s="81"/>
      <c r="CM48" s="85" t="s">
        <v>0</v>
      </c>
      <c r="CN48" s="83"/>
      <c r="CO48" s="86">
        <f t="shared" si="20"/>
        <v>0</v>
      </c>
      <c r="CP48" s="48"/>
      <c r="CQ48" s="59" t="s">
        <v>0</v>
      </c>
      <c r="CR48" s="50"/>
      <c r="CS48" s="60">
        <f t="shared" si="21"/>
        <v>0</v>
      </c>
      <c r="CT48" s="93"/>
      <c r="CU48" s="85" t="s">
        <v>0</v>
      </c>
      <c r="CV48" s="94"/>
      <c r="CW48" s="88">
        <f t="shared" si="22"/>
        <v>0</v>
      </c>
      <c r="CX48" s="52"/>
      <c r="CY48" s="59" t="s">
        <v>0</v>
      </c>
      <c r="CZ48" s="53"/>
      <c r="DA48" s="60">
        <f t="shared" si="23"/>
        <v>0</v>
      </c>
      <c r="DB48" s="91"/>
      <c r="DC48" s="85" t="s">
        <v>0</v>
      </c>
      <c r="DD48" s="92"/>
      <c r="DE48" s="88">
        <f t="shared" si="24"/>
        <v>0</v>
      </c>
      <c r="DF48" s="25"/>
      <c r="DG48" s="25"/>
      <c r="DH48" s="25"/>
      <c r="DI48" s="25"/>
      <c r="DJ48" s="25"/>
      <c r="DK48" s="24"/>
      <c r="DL48" s="24"/>
      <c r="DM48" s="24"/>
      <c r="DN48" s="24"/>
      <c r="DO48" s="24"/>
      <c r="DP48" s="24"/>
      <c r="DQ48" s="24"/>
      <c r="DR48" s="24"/>
      <c r="DS48" s="24"/>
    </row>
    <row r="49" spans="1:136" ht="16.5" thickBot="1">
      <c r="A49" s="61" t="s">
        <v>47</v>
      </c>
      <c r="B49" s="113" t="s">
        <v>83</v>
      </c>
      <c r="C49" s="55" t="s">
        <v>130</v>
      </c>
      <c r="D49" s="54" t="s">
        <v>54</v>
      </c>
      <c r="E49" s="56">
        <v>2</v>
      </c>
      <c r="F49" s="57" t="s">
        <v>0</v>
      </c>
      <c r="G49" s="58">
        <v>7</v>
      </c>
      <c r="H49" s="54" t="s">
        <v>94</v>
      </c>
      <c r="I49" s="47"/>
      <c r="J49" s="116">
        <v>1</v>
      </c>
      <c r="K49" s="85" t="s">
        <v>0</v>
      </c>
      <c r="L49" s="117">
        <v>2</v>
      </c>
      <c r="M49" s="86">
        <f t="shared" si="0"/>
        <v>1</v>
      </c>
      <c r="N49" s="116">
        <v>1</v>
      </c>
      <c r="O49" s="59" t="s">
        <v>0</v>
      </c>
      <c r="P49" s="117">
        <v>3</v>
      </c>
      <c r="Q49" s="60">
        <f t="shared" si="1"/>
        <v>1</v>
      </c>
      <c r="R49" s="116">
        <v>2</v>
      </c>
      <c r="S49" s="85" t="s">
        <v>0</v>
      </c>
      <c r="T49" s="117">
        <v>5</v>
      </c>
      <c r="U49" s="88">
        <f t="shared" si="2"/>
        <v>1</v>
      </c>
      <c r="V49" s="48">
        <v>3</v>
      </c>
      <c r="W49" s="59" t="s">
        <v>0</v>
      </c>
      <c r="X49" s="50">
        <v>3</v>
      </c>
      <c r="Y49" s="60">
        <f t="shared" si="3"/>
        <v>0</v>
      </c>
      <c r="Z49" s="118">
        <v>2</v>
      </c>
      <c r="AA49" s="85" t="s">
        <v>0</v>
      </c>
      <c r="AB49" s="119">
        <v>5</v>
      </c>
      <c r="AC49" s="88">
        <f t="shared" si="4"/>
        <v>1</v>
      </c>
      <c r="AD49" s="116">
        <v>1</v>
      </c>
      <c r="AE49" s="59" t="s">
        <v>0</v>
      </c>
      <c r="AF49" s="117">
        <v>2</v>
      </c>
      <c r="AG49" s="60">
        <f t="shared" si="5"/>
        <v>1</v>
      </c>
      <c r="AH49" s="116">
        <v>2</v>
      </c>
      <c r="AI49" s="85" t="s">
        <v>0</v>
      </c>
      <c r="AJ49" s="117">
        <v>6</v>
      </c>
      <c r="AK49" s="88">
        <f t="shared" si="6"/>
        <v>1</v>
      </c>
      <c r="AL49" s="50">
        <v>2</v>
      </c>
      <c r="AM49" s="59" t="s">
        <v>0</v>
      </c>
      <c r="AN49" s="50">
        <v>3</v>
      </c>
      <c r="AO49" s="60">
        <f t="shared" si="7"/>
        <v>1</v>
      </c>
      <c r="AP49" s="118">
        <v>3</v>
      </c>
      <c r="AQ49" s="85" t="s">
        <v>0</v>
      </c>
      <c r="AR49" s="119">
        <v>3</v>
      </c>
      <c r="AS49" s="88">
        <f t="shared" si="8"/>
        <v>0</v>
      </c>
      <c r="AT49" s="116">
        <v>2</v>
      </c>
      <c r="AU49" s="59" t="s">
        <v>0</v>
      </c>
      <c r="AV49" s="117">
        <v>5</v>
      </c>
      <c r="AW49" s="60">
        <f t="shared" si="9"/>
        <v>1</v>
      </c>
      <c r="AX49" s="116">
        <v>2</v>
      </c>
      <c r="AY49" s="85" t="s">
        <v>0</v>
      </c>
      <c r="AZ49" s="117">
        <v>3</v>
      </c>
      <c r="BA49" s="86">
        <f t="shared" si="10"/>
        <v>1</v>
      </c>
      <c r="BB49" s="116">
        <v>2</v>
      </c>
      <c r="BC49" s="59" t="s">
        <v>0</v>
      </c>
      <c r="BD49" s="117">
        <v>3</v>
      </c>
      <c r="BE49" s="60">
        <f t="shared" si="11"/>
        <v>1</v>
      </c>
      <c r="BF49" s="116">
        <v>2</v>
      </c>
      <c r="BG49" s="85" t="s">
        <v>0</v>
      </c>
      <c r="BH49" s="117">
        <v>3</v>
      </c>
      <c r="BI49" s="88">
        <f t="shared" si="12"/>
        <v>1</v>
      </c>
      <c r="BJ49" s="48">
        <v>2</v>
      </c>
      <c r="BK49" s="59" t="s">
        <v>0</v>
      </c>
      <c r="BL49" s="50">
        <v>4</v>
      </c>
      <c r="BM49" s="60">
        <f t="shared" si="13"/>
        <v>1</v>
      </c>
      <c r="BN49" s="116">
        <v>2</v>
      </c>
      <c r="BO49" s="85" t="s">
        <v>0</v>
      </c>
      <c r="BP49" s="117">
        <v>3</v>
      </c>
      <c r="BQ49" s="88">
        <f t="shared" si="14"/>
        <v>1</v>
      </c>
      <c r="BR49" s="116">
        <v>2</v>
      </c>
      <c r="BS49" s="59" t="s">
        <v>0</v>
      </c>
      <c r="BT49" s="117">
        <v>4</v>
      </c>
      <c r="BU49" s="60">
        <f t="shared" si="15"/>
        <v>1</v>
      </c>
      <c r="BV49" s="121">
        <v>3</v>
      </c>
      <c r="BW49" s="85" t="s">
        <v>0</v>
      </c>
      <c r="BX49" s="124">
        <v>4</v>
      </c>
      <c r="BY49" s="88">
        <f t="shared" si="16"/>
        <v>1</v>
      </c>
      <c r="BZ49" s="48"/>
      <c r="CA49" s="59" t="s">
        <v>0</v>
      </c>
      <c r="CB49" s="50"/>
      <c r="CC49" s="60">
        <f t="shared" si="17"/>
        <v>0</v>
      </c>
      <c r="CD49" s="81"/>
      <c r="CE49" s="85" t="s">
        <v>0</v>
      </c>
      <c r="CF49" s="83"/>
      <c r="CG49" s="88">
        <f t="shared" si="18"/>
        <v>0</v>
      </c>
      <c r="CH49" s="48"/>
      <c r="CI49" s="59" t="s">
        <v>0</v>
      </c>
      <c r="CJ49" s="50"/>
      <c r="CK49" s="60">
        <f t="shared" si="19"/>
        <v>0</v>
      </c>
      <c r="CL49" s="81"/>
      <c r="CM49" s="85" t="s">
        <v>0</v>
      </c>
      <c r="CN49" s="83"/>
      <c r="CO49" s="86">
        <f t="shared" si="20"/>
        <v>0</v>
      </c>
      <c r="CP49" s="48"/>
      <c r="CQ49" s="59" t="s">
        <v>0</v>
      </c>
      <c r="CR49" s="50"/>
      <c r="CS49" s="60">
        <f t="shared" si="21"/>
        <v>0</v>
      </c>
      <c r="CT49" s="93"/>
      <c r="CU49" s="85" t="s">
        <v>0</v>
      </c>
      <c r="CV49" s="94"/>
      <c r="CW49" s="88">
        <f t="shared" si="22"/>
        <v>0</v>
      </c>
      <c r="CX49" s="52"/>
      <c r="CY49" s="59" t="s">
        <v>0</v>
      </c>
      <c r="CZ49" s="53"/>
      <c r="DA49" s="60">
        <f t="shared" si="23"/>
        <v>0</v>
      </c>
      <c r="DB49" s="91"/>
      <c r="DC49" s="85" t="s">
        <v>0</v>
      </c>
      <c r="DD49" s="92"/>
      <c r="DE49" s="88">
        <f t="shared" si="24"/>
        <v>0</v>
      </c>
      <c r="DF49" s="25"/>
      <c r="DG49" s="25"/>
      <c r="DH49" s="25"/>
      <c r="DI49" s="25"/>
      <c r="DJ49" s="25"/>
      <c r="DK49" s="24"/>
      <c r="DL49" s="24"/>
      <c r="DM49" s="24"/>
      <c r="DN49" s="24"/>
      <c r="DO49" s="24"/>
      <c r="DP49" s="24"/>
      <c r="DQ49" s="24"/>
      <c r="DR49" s="24"/>
      <c r="DS49" s="24"/>
    </row>
    <row r="50" spans="1:136" ht="16.5" thickBot="1">
      <c r="A50" s="61" t="s">
        <v>48</v>
      </c>
      <c r="B50" s="113" t="s">
        <v>83</v>
      </c>
      <c r="C50" s="55" t="s">
        <v>130</v>
      </c>
      <c r="D50" s="54" t="s">
        <v>96</v>
      </c>
      <c r="E50" s="56">
        <v>2</v>
      </c>
      <c r="F50" s="57" t="s">
        <v>0</v>
      </c>
      <c r="G50" s="58">
        <v>2</v>
      </c>
      <c r="H50" s="54" t="s">
        <v>65</v>
      </c>
      <c r="I50" s="47"/>
      <c r="J50" s="116">
        <v>1</v>
      </c>
      <c r="K50" s="85" t="s">
        <v>0</v>
      </c>
      <c r="L50" s="117">
        <v>3</v>
      </c>
      <c r="M50" s="86">
        <f t="shared" si="0"/>
        <v>0</v>
      </c>
      <c r="N50" s="116">
        <v>1</v>
      </c>
      <c r="O50" s="59" t="s">
        <v>0</v>
      </c>
      <c r="P50" s="117">
        <v>3</v>
      </c>
      <c r="Q50" s="60">
        <f t="shared" si="1"/>
        <v>0</v>
      </c>
      <c r="R50" s="116">
        <v>3</v>
      </c>
      <c r="S50" s="85" t="s">
        <v>0</v>
      </c>
      <c r="T50" s="117">
        <v>4</v>
      </c>
      <c r="U50" s="88">
        <f t="shared" si="2"/>
        <v>0</v>
      </c>
      <c r="V50" s="48">
        <v>3</v>
      </c>
      <c r="W50" s="59" t="s">
        <v>0</v>
      </c>
      <c r="X50" s="50">
        <v>5</v>
      </c>
      <c r="Y50" s="60">
        <f t="shared" si="3"/>
        <v>0</v>
      </c>
      <c r="Z50" s="118">
        <v>3</v>
      </c>
      <c r="AA50" s="85" t="s">
        <v>0</v>
      </c>
      <c r="AB50" s="119">
        <v>4</v>
      </c>
      <c r="AC50" s="88">
        <f t="shared" si="4"/>
        <v>0</v>
      </c>
      <c r="AD50" s="116">
        <v>1</v>
      </c>
      <c r="AE50" s="59" t="s">
        <v>0</v>
      </c>
      <c r="AF50" s="117">
        <v>3</v>
      </c>
      <c r="AG50" s="60">
        <f t="shared" si="5"/>
        <v>0</v>
      </c>
      <c r="AH50" s="116">
        <v>1</v>
      </c>
      <c r="AI50" s="85" t="s">
        <v>0</v>
      </c>
      <c r="AJ50" s="117">
        <v>5</v>
      </c>
      <c r="AK50" s="88">
        <f t="shared" si="6"/>
        <v>0</v>
      </c>
      <c r="AL50" s="50">
        <v>2</v>
      </c>
      <c r="AM50" s="59" t="s">
        <v>0</v>
      </c>
      <c r="AN50" s="50">
        <v>4</v>
      </c>
      <c r="AO50" s="60">
        <f t="shared" si="7"/>
        <v>0</v>
      </c>
      <c r="AP50" s="118">
        <v>2</v>
      </c>
      <c r="AQ50" s="85" t="s">
        <v>0</v>
      </c>
      <c r="AR50" s="119">
        <v>3</v>
      </c>
      <c r="AS50" s="88">
        <f t="shared" si="8"/>
        <v>0</v>
      </c>
      <c r="AT50" s="116">
        <v>1</v>
      </c>
      <c r="AU50" s="59" t="s">
        <v>0</v>
      </c>
      <c r="AV50" s="117">
        <v>4</v>
      </c>
      <c r="AW50" s="60">
        <f t="shared" si="9"/>
        <v>0</v>
      </c>
      <c r="AX50" s="116">
        <v>1</v>
      </c>
      <c r="AY50" s="85" t="s">
        <v>0</v>
      </c>
      <c r="AZ50" s="117">
        <v>3</v>
      </c>
      <c r="BA50" s="86">
        <f t="shared" si="10"/>
        <v>0</v>
      </c>
      <c r="BB50" s="116">
        <v>2</v>
      </c>
      <c r="BC50" s="59" t="s">
        <v>0</v>
      </c>
      <c r="BD50" s="117">
        <v>4</v>
      </c>
      <c r="BE50" s="60">
        <f t="shared" si="11"/>
        <v>0</v>
      </c>
      <c r="BF50" s="116">
        <v>2</v>
      </c>
      <c r="BG50" s="85" t="s">
        <v>0</v>
      </c>
      <c r="BH50" s="117">
        <v>4</v>
      </c>
      <c r="BI50" s="88">
        <f t="shared" si="12"/>
        <v>0</v>
      </c>
      <c r="BJ50" s="48">
        <v>1</v>
      </c>
      <c r="BK50" s="59" t="s">
        <v>0</v>
      </c>
      <c r="BL50" s="50">
        <v>4</v>
      </c>
      <c r="BM50" s="60">
        <f t="shared" si="13"/>
        <v>0</v>
      </c>
      <c r="BN50" s="116">
        <v>2</v>
      </c>
      <c r="BO50" s="85" t="s">
        <v>0</v>
      </c>
      <c r="BP50" s="117">
        <v>2</v>
      </c>
      <c r="BQ50" s="88">
        <f t="shared" si="14"/>
        <v>4</v>
      </c>
      <c r="BR50" s="116">
        <v>1</v>
      </c>
      <c r="BS50" s="59" t="s">
        <v>0</v>
      </c>
      <c r="BT50" s="117">
        <v>4</v>
      </c>
      <c r="BU50" s="60">
        <f t="shared" si="15"/>
        <v>0</v>
      </c>
      <c r="BV50" s="121">
        <v>3</v>
      </c>
      <c r="BW50" s="85" t="s">
        <v>0</v>
      </c>
      <c r="BX50" s="124">
        <v>2</v>
      </c>
      <c r="BY50" s="88">
        <f t="shared" si="16"/>
        <v>0</v>
      </c>
      <c r="BZ50" s="48"/>
      <c r="CA50" s="59" t="s">
        <v>0</v>
      </c>
      <c r="CB50" s="50">
        <v>6</v>
      </c>
      <c r="CC50" s="60">
        <f t="shared" si="17"/>
        <v>0</v>
      </c>
      <c r="CD50" s="81"/>
      <c r="CE50" s="85" t="s">
        <v>0</v>
      </c>
      <c r="CF50" s="83">
        <v>6</v>
      </c>
      <c r="CG50" s="88">
        <f t="shared" si="18"/>
        <v>0</v>
      </c>
      <c r="CH50" s="48"/>
      <c r="CI50" s="59" t="s">
        <v>0</v>
      </c>
      <c r="CJ50" s="50">
        <v>6</v>
      </c>
      <c r="CK50" s="60">
        <f t="shared" si="19"/>
        <v>0</v>
      </c>
      <c r="CL50" s="81"/>
      <c r="CM50" s="85" t="s">
        <v>0</v>
      </c>
      <c r="CN50" s="83">
        <v>6</v>
      </c>
      <c r="CO50" s="86">
        <f t="shared" si="20"/>
        <v>0</v>
      </c>
      <c r="CP50" s="48"/>
      <c r="CQ50" s="59" t="s">
        <v>0</v>
      </c>
      <c r="CR50" s="50">
        <v>6</v>
      </c>
      <c r="CS50" s="60">
        <f t="shared" si="21"/>
        <v>0</v>
      </c>
      <c r="CT50" s="93"/>
      <c r="CU50" s="85" t="s">
        <v>0</v>
      </c>
      <c r="CV50" s="94">
        <v>6</v>
      </c>
      <c r="CW50" s="88">
        <f t="shared" si="22"/>
        <v>0</v>
      </c>
      <c r="CX50" s="52"/>
      <c r="CY50" s="59" t="s">
        <v>0</v>
      </c>
      <c r="CZ50" s="53">
        <v>6</v>
      </c>
      <c r="DA50" s="60">
        <f t="shared" si="23"/>
        <v>0</v>
      </c>
      <c r="DB50" s="91"/>
      <c r="DC50" s="85" t="s">
        <v>0</v>
      </c>
      <c r="DD50" s="92">
        <v>6</v>
      </c>
      <c r="DE50" s="88">
        <f t="shared" si="24"/>
        <v>0</v>
      </c>
      <c r="DF50" s="25"/>
      <c r="DG50" s="25"/>
      <c r="DH50" s="25"/>
      <c r="DI50" s="25"/>
      <c r="DJ50" s="25"/>
      <c r="DK50" s="24"/>
      <c r="DL50" s="24"/>
      <c r="DM50" s="24"/>
      <c r="DN50" s="24"/>
      <c r="DO50" s="24"/>
      <c r="DP50" s="24"/>
      <c r="DQ50" s="24"/>
      <c r="DR50" s="24"/>
      <c r="DS50" s="24"/>
    </row>
    <row r="51" spans="1:136" ht="16.5" thickBot="1">
      <c r="A51" s="61" t="s">
        <v>49</v>
      </c>
      <c r="B51" s="113" t="s">
        <v>84</v>
      </c>
      <c r="C51" s="55" t="s">
        <v>130</v>
      </c>
      <c r="D51" s="54" t="s">
        <v>64</v>
      </c>
      <c r="E51" s="56">
        <v>2</v>
      </c>
      <c r="F51" s="57" t="s">
        <v>0</v>
      </c>
      <c r="G51" s="58">
        <v>2</v>
      </c>
      <c r="H51" s="54" t="s">
        <v>100</v>
      </c>
      <c r="I51" s="47"/>
      <c r="J51" s="116">
        <v>2</v>
      </c>
      <c r="K51" s="85" t="s">
        <v>0</v>
      </c>
      <c r="L51" s="117">
        <v>1</v>
      </c>
      <c r="M51" s="86">
        <f t="shared" si="0"/>
        <v>0</v>
      </c>
      <c r="N51" s="116">
        <v>2</v>
      </c>
      <c r="O51" s="59" t="s">
        <v>0</v>
      </c>
      <c r="P51" s="117">
        <v>1</v>
      </c>
      <c r="Q51" s="60">
        <f t="shared" si="1"/>
        <v>0</v>
      </c>
      <c r="R51" s="116">
        <v>3</v>
      </c>
      <c r="S51" s="85" t="s">
        <v>0</v>
      </c>
      <c r="T51" s="117">
        <v>1</v>
      </c>
      <c r="U51" s="88">
        <f t="shared" si="2"/>
        <v>0</v>
      </c>
      <c r="V51" s="48">
        <v>4</v>
      </c>
      <c r="W51" s="59" t="s">
        <v>0</v>
      </c>
      <c r="X51" s="50">
        <v>4</v>
      </c>
      <c r="Y51" s="60">
        <f t="shared" si="3"/>
        <v>1</v>
      </c>
      <c r="Z51" s="118">
        <v>4</v>
      </c>
      <c r="AA51" s="85" t="s">
        <v>0</v>
      </c>
      <c r="AB51" s="119">
        <v>2</v>
      </c>
      <c r="AC51" s="88">
        <f t="shared" si="4"/>
        <v>0</v>
      </c>
      <c r="AD51" s="116">
        <v>2</v>
      </c>
      <c r="AE51" s="59" t="s">
        <v>0</v>
      </c>
      <c r="AF51" s="117">
        <v>2</v>
      </c>
      <c r="AG51" s="60">
        <f t="shared" si="5"/>
        <v>4</v>
      </c>
      <c r="AH51" s="116">
        <v>1</v>
      </c>
      <c r="AI51" s="85" t="s">
        <v>0</v>
      </c>
      <c r="AJ51" s="117">
        <v>1</v>
      </c>
      <c r="AK51" s="88">
        <f t="shared" si="6"/>
        <v>1</v>
      </c>
      <c r="AL51" s="50">
        <v>3</v>
      </c>
      <c r="AM51" s="59" t="s">
        <v>0</v>
      </c>
      <c r="AN51" s="50">
        <v>2</v>
      </c>
      <c r="AO51" s="60">
        <f t="shared" si="7"/>
        <v>0</v>
      </c>
      <c r="AP51" s="118">
        <v>4</v>
      </c>
      <c r="AQ51" s="85" t="s">
        <v>0</v>
      </c>
      <c r="AR51" s="119">
        <v>1</v>
      </c>
      <c r="AS51" s="88">
        <f t="shared" si="8"/>
        <v>0</v>
      </c>
      <c r="AT51" s="116">
        <v>3</v>
      </c>
      <c r="AU51" s="59" t="s">
        <v>0</v>
      </c>
      <c r="AV51" s="117">
        <v>1</v>
      </c>
      <c r="AW51" s="60">
        <f t="shared" si="9"/>
        <v>0</v>
      </c>
      <c r="AX51" s="116">
        <v>2</v>
      </c>
      <c r="AY51" s="85" t="s">
        <v>0</v>
      </c>
      <c r="AZ51" s="117">
        <v>1</v>
      </c>
      <c r="BA51" s="86">
        <f t="shared" si="10"/>
        <v>0</v>
      </c>
      <c r="BB51" s="116">
        <v>2</v>
      </c>
      <c r="BC51" s="59" t="s">
        <v>0</v>
      </c>
      <c r="BD51" s="117">
        <v>2</v>
      </c>
      <c r="BE51" s="60">
        <f t="shared" si="11"/>
        <v>4</v>
      </c>
      <c r="BF51" s="116">
        <v>2</v>
      </c>
      <c r="BG51" s="85" t="s">
        <v>0</v>
      </c>
      <c r="BH51" s="117">
        <v>1</v>
      </c>
      <c r="BI51" s="88">
        <f t="shared" si="12"/>
        <v>0</v>
      </c>
      <c r="BJ51" s="48">
        <v>3</v>
      </c>
      <c r="BK51" s="59" t="s">
        <v>0</v>
      </c>
      <c r="BL51" s="50">
        <v>0</v>
      </c>
      <c r="BM51" s="60">
        <f t="shared" si="13"/>
        <v>0</v>
      </c>
      <c r="BN51" s="116">
        <v>2</v>
      </c>
      <c r="BO51" s="85" t="s">
        <v>0</v>
      </c>
      <c r="BP51" s="117">
        <v>1</v>
      </c>
      <c r="BQ51" s="88">
        <f t="shared" si="14"/>
        <v>0</v>
      </c>
      <c r="BR51" s="116">
        <v>2</v>
      </c>
      <c r="BS51" s="59" t="s">
        <v>0</v>
      </c>
      <c r="BT51" s="117">
        <v>0</v>
      </c>
      <c r="BU51" s="60">
        <f t="shared" si="15"/>
        <v>0</v>
      </c>
      <c r="BV51" s="121">
        <v>4</v>
      </c>
      <c r="BW51" s="85" t="s">
        <v>0</v>
      </c>
      <c r="BX51" s="124">
        <v>2</v>
      </c>
      <c r="BY51" s="88">
        <f t="shared" si="16"/>
        <v>0</v>
      </c>
      <c r="BZ51" s="48"/>
      <c r="CA51" s="59" t="s">
        <v>0</v>
      </c>
      <c r="CB51" s="50">
        <v>7</v>
      </c>
      <c r="CC51" s="60">
        <f t="shared" si="17"/>
        <v>0</v>
      </c>
      <c r="CD51" s="81"/>
      <c r="CE51" s="85" t="s">
        <v>0</v>
      </c>
      <c r="CF51" s="83">
        <v>7</v>
      </c>
      <c r="CG51" s="88">
        <f t="shared" si="18"/>
        <v>0</v>
      </c>
      <c r="CH51" s="48"/>
      <c r="CI51" s="59" t="s">
        <v>0</v>
      </c>
      <c r="CJ51" s="50">
        <v>7</v>
      </c>
      <c r="CK51" s="60">
        <f t="shared" si="19"/>
        <v>0</v>
      </c>
      <c r="CL51" s="81"/>
      <c r="CM51" s="85" t="s">
        <v>0</v>
      </c>
      <c r="CN51" s="83">
        <v>7</v>
      </c>
      <c r="CO51" s="86">
        <f t="shared" si="20"/>
        <v>0</v>
      </c>
      <c r="CP51" s="48"/>
      <c r="CQ51" s="59" t="s">
        <v>0</v>
      </c>
      <c r="CR51" s="50">
        <v>7</v>
      </c>
      <c r="CS51" s="60">
        <f t="shared" si="21"/>
        <v>0</v>
      </c>
      <c r="CT51" s="93"/>
      <c r="CU51" s="85" t="s">
        <v>0</v>
      </c>
      <c r="CV51" s="94">
        <v>7</v>
      </c>
      <c r="CW51" s="88">
        <f t="shared" si="22"/>
        <v>0</v>
      </c>
      <c r="CX51" s="52"/>
      <c r="CY51" s="59" t="s">
        <v>0</v>
      </c>
      <c r="CZ51" s="53">
        <v>7</v>
      </c>
      <c r="DA51" s="60">
        <f t="shared" si="23"/>
        <v>0</v>
      </c>
      <c r="DB51" s="91"/>
      <c r="DC51" s="85" t="s">
        <v>0</v>
      </c>
      <c r="DD51" s="92">
        <v>7</v>
      </c>
      <c r="DE51" s="88">
        <f t="shared" si="24"/>
        <v>0</v>
      </c>
      <c r="DF51" s="25"/>
      <c r="DG51" s="25"/>
      <c r="DH51" s="25"/>
      <c r="DI51" s="25"/>
      <c r="DJ51" s="25"/>
      <c r="DK51" s="24"/>
      <c r="DL51" s="24"/>
      <c r="DM51" s="24"/>
      <c r="DN51" s="24"/>
      <c r="DO51" s="24"/>
      <c r="DP51" s="24"/>
      <c r="DQ51" s="24"/>
      <c r="DR51" s="24"/>
      <c r="DS51" s="24"/>
    </row>
    <row r="52" spans="1:136" s="112" customFormat="1" ht="16.5" thickBot="1">
      <c r="A52" s="61" t="s">
        <v>50</v>
      </c>
      <c r="B52" s="113" t="s">
        <v>84</v>
      </c>
      <c r="C52" s="55" t="s">
        <v>130</v>
      </c>
      <c r="D52" s="54" t="s">
        <v>103</v>
      </c>
      <c r="E52" s="56">
        <v>2</v>
      </c>
      <c r="F52" s="57" t="s">
        <v>0</v>
      </c>
      <c r="G52" s="58">
        <v>2</v>
      </c>
      <c r="H52" s="54" t="s">
        <v>97</v>
      </c>
      <c r="I52" s="103"/>
      <c r="J52" s="116">
        <v>2</v>
      </c>
      <c r="K52" s="104" t="s">
        <v>0</v>
      </c>
      <c r="L52" s="117">
        <v>0</v>
      </c>
      <c r="M52" s="105">
        <f t="shared" si="0"/>
        <v>0</v>
      </c>
      <c r="N52" s="116">
        <v>3</v>
      </c>
      <c r="O52" s="106" t="s">
        <v>0</v>
      </c>
      <c r="P52" s="117">
        <v>1</v>
      </c>
      <c r="Q52" s="107">
        <f t="shared" si="1"/>
        <v>0</v>
      </c>
      <c r="R52" s="116">
        <v>4</v>
      </c>
      <c r="S52" s="104" t="s">
        <v>0</v>
      </c>
      <c r="T52" s="117">
        <v>1</v>
      </c>
      <c r="U52" s="108">
        <f t="shared" si="2"/>
        <v>0</v>
      </c>
      <c r="V52" s="48">
        <v>3</v>
      </c>
      <c r="W52" s="106" t="s">
        <v>0</v>
      </c>
      <c r="X52" s="50">
        <v>2</v>
      </c>
      <c r="Y52" s="107">
        <f t="shared" si="3"/>
        <v>0</v>
      </c>
      <c r="Z52" s="118">
        <v>4</v>
      </c>
      <c r="AA52" s="104" t="s">
        <v>0</v>
      </c>
      <c r="AB52" s="119">
        <v>2</v>
      </c>
      <c r="AC52" s="108">
        <f t="shared" si="4"/>
        <v>0</v>
      </c>
      <c r="AD52" s="116">
        <v>4</v>
      </c>
      <c r="AE52" s="106" t="s">
        <v>0</v>
      </c>
      <c r="AF52" s="117">
        <v>1</v>
      </c>
      <c r="AG52" s="107">
        <f t="shared" si="5"/>
        <v>0</v>
      </c>
      <c r="AH52" s="116">
        <v>3</v>
      </c>
      <c r="AI52" s="104" t="s">
        <v>0</v>
      </c>
      <c r="AJ52" s="117">
        <v>2</v>
      </c>
      <c r="AK52" s="108">
        <f t="shared" si="6"/>
        <v>0</v>
      </c>
      <c r="AL52" s="50">
        <v>4</v>
      </c>
      <c r="AM52" s="106" t="s">
        <v>0</v>
      </c>
      <c r="AN52" s="50">
        <v>2</v>
      </c>
      <c r="AO52" s="107">
        <f t="shared" si="7"/>
        <v>0</v>
      </c>
      <c r="AP52" s="118">
        <v>2</v>
      </c>
      <c r="AQ52" s="104" t="s">
        <v>0</v>
      </c>
      <c r="AR52" s="119">
        <v>2</v>
      </c>
      <c r="AS52" s="108">
        <f t="shared" si="8"/>
        <v>4</v>
      </c>
      <c r="AT52" s="116">
        <v>3</v>
      </c>
      <c r="AU52" s="106" t="s">
        <v>0</v>
      </c>
      <c r="AV52" s="117">
        <v>0</v>
      </c>
      <c r="AW52" s="107">
        <f t="shared" si="9"/>
        <v>0</v>
      </c>
      <c r="AX52" s="116">
        <v>3</v>
      </c>
      <c r="AY52" s="104" t="s">
        <v>0</v>
      </c>
      <c r="AZ52" s="117">
        <v>2</v>
      </c>
      <c r="BA52" s="105">
        <f t="shared" si="10"/>
        <v>0</v>
      </c>
      <c r="BB52" s="116">
        <v>3</v>
      </c>
      <c r="BC52" s="106" t="s">
        <v>0</v>
      </c>
      <c r="BD52" s="117">
        <v>1</v>
      </c>
      <c r="BE52" s="107">
        <f t="shared" si="11"/>
        <v>0</v>
      </c>
      <c r="BF52" s="116">
        <v>3</v>
      </c>
      <c r="BG52" s="104" t="s">
        <v>0</v>
      </c>
      <c r="BH52" s="117">
        <v>0</v>
      </c>
      <c r="BI52" s="108">
        <f t="shared" si="12"/>
        <v>0</v>
      </c>
      <c r="BJ52" s="48">
        <v>3</v>
      </c>
      <c r="BK52" s="106" t="s">
        <v>0</v>
      </c>
      <c r="BL52" s="50">
        <v>1</v>
      </c>
      <c r="BM52" s="107">
        <f t="shared" si="13"/>
        <v>0</v>
      </c>
      <c r="BN52" s="116">
        <v>3</v>
      </c>
      <c r="BO52" s="104" t="s">
        <v>0</v>
      </c>
      <c r="BP52" s="117">
        <v>2</v>
      </c>
      <c r="BQ52" s="108">
        <f t="shared" si="14"/>
        <v>0</v>
      </c>
      <c r="BR52" s="116">
        <v>3</v>
      </c>
      <c r="BS52" s="106" t="s">
        <v>0</v>
      </c>
      <c r="BT52" s="117">
        <v>1</v>
      </c>
      <c r="BU52" s="107">
        <f t="shared" si="15"/>
        <v>0</v>
      </c>
      <c r="BV52" s="121">
        <v>5</v>
      </c>
      <c r="BW52" s="104" t="s">
        <v>0</v>
      </c>
      <c r="BX52" s="124">
        <v>3</v>
      </c>
      <c r="BY52" s="108">
        <f t="shared" si="16"/>
        <v>0</v>
      </c>
      <c r="BZ52" s="48"/>
      <c r="CA52" s="106" t="s">
        <v>0</v>
      </c>
      <c r="CB52" s="50">
        <v>8</v>
      </c>
      <c r="CC52" s="107">
        <f t="shared" si="17"/>
        <v>0</v>
      </c>
      <c r="CD52" s="81"/>
      <c r="CE52" s="104" t="s">
        <v>0</v>
      </c>
      <c r="CF52" s="83">
        <v>8</v>
      </c>
      <c r="CG52" s="108">
        <f t="shared" si="18"/>
        <v>0</v>
      </c>
      <c r="CH52" s="48"/>
      <c r="CI52" s="106" t="s">
        <v>0</v>
      </c>
      <c r="CJ52" s="50">
        <v>8</v>
      </c>
      <c r="CK52" s="107">
        <f t="shared" si="19"/>
        <v>0</v>
      </c>
      <c r="CL52" s="81"/>
      <c r="CM52" s="104" t="s">
        <v>0</v>
      </c>
      <c r="CN52" s="83">
        <v>8</v>
      </c>
      <c r="CO52" s="105">
        <f t="shared" si="20"/>
        <v>0</v>
      </c>
      <c r="CP52" s="48"/>
      <c r="CQ52" s="106" t="s">
        <v>0</v>
      </c>
      <c r="CR52" s="50">
        <v>8</v>
      </c>
      <c r="CS52" s="107">
        <f t="shared" si="21"/>
        <v>0</v>
      </c>
      <c r="CT52" s="93"/>
      <c r="CU52" s="104" t="s">
        <v>0</v>
      </c>
      <c r="CV52" s="94">
        <v>8</v>
      </c>
      <c r="CW52" s="108">
        <f t="shared" si="22"/>
        <v>0</v>
      </c>
      <c r="CX52" s="52"/>
      <c r="CY52" s="106" t="s">
        <v>0</v>
      </c>
      <c r="CZ52" s="53">
        <v>8</v>
      </c>
      <c r="DA52" s="107">
        <f t="shared" si="23"/>
        <v>0</v>
      </c>
      <c r="DB52" s="109"/>
      <c r="DC52" s="104" t="s">
        <v>0</v>
      </c>
      <c r="DD52" s="110">
        <v>8</v>
      </c>
      <c r="DE52" s="108">
        <f t="shared" si="24"/>
        <v>0</v>
      </c>
      <c r="DF52" s="111"/>
      <c r="DG52" s="111"/>
      <c r="DH52" s="111"/>
      <c r="DI52" s="111"/>
      <c r="DJ52" s="111"/>
      <c r="DK52" s="27"/>
      <c r="DL52" s="27"/>
      <c r="DM52" s="27"/>
      <c r="DN52" s="27"/>
      <c r="DO52" s="27"/>
      <c r="DP52" s="27"/>
      <c r="DQ52" s="27"/>
      <c r="DR52" s="27"/>
      <c r="DS52" s="27"/>
    </row>
    <row r="53" spans="1:136" s="2" customFormat="1" ht="16.5" thickBot="1">
      <c r="A53" s="61" t="s">
        <v>86</v>
      </c>
      <c r="B53" s="114" t="s">
        <v>84</v>
      </c>
      <c r="C53" s="43" t="s">
        <v>130</v>
      </c>
      <c r="D53" s="54" t="s">
        <v>102</v>
      </c>
      <c r="E53" s="96">
        <v>4</v>
      </c>
      <c r="F53" s="45" t="s">
        <v>0</v>
      </c>
      <c r="G53" s="46">
        <v>2</v>
      </c>
      <c r="H53" s="54" t="s">
        <v>55</v>
      </c>
      <c r="I53" s="47"/>
      <c r="J53" s="116">
        <v>3</v>
      </c>
      <c r="K53" s="97" t="s">
        <v>0</v>
      </c>
      <c r="L53" s="117">
        <v>0</v>
      </c>
      <c r="M53" s="95">
        <f t="shared" ref="M53:M60" si="25">IF($C53="odehráno",IF(AND(IF($E53=J53,1,0),IF($G53=L53,1,0))=TRUE,3,0)+IF(OR(AND(IF(($E53-$G53)&gt;0,1,0),IF((J53-L53)&gt;0,1,0)),AND(IF(($E53-$G53)&lt;0,1,0),IF((J53-L53)&lt;0,1,0)),AND(IF(($E53-$G53)=0,1,0),IF((J53-L53)=0,1,0)))=TRUE,1,0)+IF(OR(AND(IF(($E53-$G53)&gt;0,1,0),IF((J53-L53)&lt;0,1,0)),AND(IF(($E53-$G53)&lt;0,1,0),IF((J53-L53)&gt;0,1,0)))=TRUE,-1,0),0)</f>
        <v>1</v>
      </c>
      <c r="N53" s="116">
        <v>3</v>
      </c>
      <c r="O53" s="98" t="s">
        <v>0</v>
      </c>
      <c r="P53" s="117">
        <v>0</v>
      </c>
      <c r="Q53" s="99">
        <f t="shared" ref="Q53:Q60" si="26">IF($C53="odehráno",IF(AND(IF($E53=N53,1,0),IF($G53=P53,1,0))=TRUE,3,0)+IF(OR(AND(IF(($E53-$G53)&gt;0,1,0),IF((N53-P53)&gt;0,1,0)),AND(IF(($E53-$G53)&lt;0,1,0),IF((N53-P53)&lt;0,1,0)),AND(IF(($E53-$G53)=0,1,0),IF((N53-P53)=0,1,0)))=TRUE,1,0)+IF(OR(AND(IF(($E53-$G53)&gt;0,1,0),IF((N53-P53)&lt;0,1,0)),AND(IF(($E53-$G53)&lt;0,1,0),IF((N53-P53)&gt;0,1,0)))=TRUE,-1,0),0)</f>
        <v>1</v>
      </c>
      <c r="R53" s="116">
        <v>6</v>
      </c>
      <c r="S53" s="97" t="s">
        <v>0</v>
      </c>
      <c r="T53" s="117">
        <v>2</v>
      </c>
      <c r="U53" s="100">
        <f t="shared" ref="U53:U60" si="27">IF($C53="odehráno",IF(AND(IF($E53=R53,1,0),IF($G53=T53,1,0))=TRUE,3,0)+IF(OR(AND(IF(($E53-$G53)&gt;0,1,0),IF((R53-T53)&gt;0,1,0)),AND(IF(($E53-$G53)&lt;0,1,0),IF((R53-T53)&lt;0,1,0)),AND(IF(($E53-$G53)=0,1,0),IF((R53-T53)=0,1,0)))=TRUE,1,0)+IF(OR(AND(IF(($E53-$G53)&gt;0,1,0),IF((R53-T53)&lt;0,1,0)),AND(IF(($E53-$G53)&lt;0,1,0),IF((R53-T53)&gt;0,1,0)))=TRUE,-1,0),0)</f>
        <v>1</v>
      </c>
      <c r="V53" s="48">
        <v>4</v>
      </c>
      <c r="W53" s="98" t="s">
        <v>0</v>
      </c>
      <c r="X53" s="50">
        <v>1</v>
      </c>
      <c r="Y53" s="99">
        <f t="shared" ref="Y53:Y60" si="28">IF($C53="odehráno",IF(AND(IF($E53=V53,1,0),IF($G53=X53,1,0))=TRUE,3,0)+IF(OR(AND(IF(($E53-$G53)&gt;0,1,0),IF((V53-X53)&gt;0,1,0)),AND(IF(($E53-$G53)&lt;0,1,0),IF((V53-X53)&lt;0,1,0)),AND(IF(($E53-$G53)=0,1,0),IF((V53-X53)=0,1,0)))=TRUE,1,0)+IF(OR(AND(IF(($E53-$G53)&gt;0,1,0),IF((V53-X53)&lt;0,1,0)),AND(IF(($E53-$G53)&lt;0,1,0),IF((V53-X53)&gt;0,1,0)))=TRUE,-1,0),0)</f>
        <v>1</v>
      </c>
      <c r="Z53" s="118">
        <v>5</v>
      </c>
      <c r="AA53" s="97" t="s">
        <v>0</v>
      </c>
      <c r="AB53" s="119">
        <v>1</v>
      </c>
      <c r="AC53" s="100">
        <f t="shared" ref="AC53:AC60" si="29">IF($C53="odehráno",IF(AND(IF($E53=Z53,1,0),IF($G53=AB53,1,0))=TRUE,3,0)+IF(OR(AND(IF(($E53-$G53)&gt;0,1,0),IF((Z53-AB53)&gt;0,1,0)),AND(IF(($E53-$G53)&lt;0,1,0),IF((Z53-AB53)&lt;0,1,0)),AND(IF(($E53-$G53)=0,1,0),IF((Z53-AB53)=0,1,0)))=TRUE,1,0)+IF(OR(AND(IF(($E53-$G53)&gt;0,1,0),IF((Z53-AB53)&lt;0,1,0)),AND(IF(($E53-$G53)&lt;0,1,0),IF((Z53-AB53)&gt;0,1,0)))=TRUE,-1,0),0)</f>
        <v>1</v>
      </c>
      <c r="AD53" s="116">
        <v>3</v>
      </c>
      <c r="AE53" s="98" t="s">
        <v>0</v>
      </c>
      <c r="AF53" s="117">
        <v>0</v>
      </c>
      <c r="AG53" s="99">
        <f t="shared" ref="AG53:AG60" si="30">IF($C53="odehráno",IF(AND(IF($E53=AD53,1,0),IF($G53=AF53,1,0))=TRUE,3,0)+IF(OR(AND(IF(($E53-$G53)&gt;0,1,0),IF((AD53-AF53)&gt;0,1,0)),AND(IF(($E53-$G53)&lt;0,1,0),IF((AD53-AF53)&lt;0,1,0)),AND(IF(($E53-$G53)=0,1,0),IF((AD53-AF53)=0,1,0)))=TRUE,1,0)+IF(OR(AND(IF(($E53-$G53)&gt;0,1,0),IF((AD53-AF53)&lt;0,1,0)),AND(IF(($E53-$G53)&lt;0,1,0),IF((AD53-AF53)&gt;0,1,0)))=TRUE,-1,0),0)</f>
        <v>1</v>
      </c>
      <c r="AH53" s="116">
        <v>4</v>
      </c>
      <c r="AI53" s="97" t="s">
        <v>0</v>
      </c>
      <c r="AJ53" s="117">
        <v>2</v>
      </c>
      <c r="AK53" s="100">
        <f t="shared" ref="AK53:AK60" si="31">IF($C53="odehráno",IF(AND(IF($E53=AH53,1,0),IF($G53=AJ53,1,0))=TRUE,3,0)+IF(OR(AND(IF(($E53-$G53)&gt;0,1,0),IF((AH53-AJ53)&gt;0,1,0)),AND(IF(($E53-$G53)&lt;0,1,0),IF((AH53-AJ53)&lt;0,1,0)),AND(IF(($E53-$G53)=0,1,0),IF((AH53-AJ53)=0,1,0)))=TRUE,1,0)+IF(OR(AND(IF(($E53-$G53)&gt;0,1,0),IF((AH53-AJ53)&lt;0,1,0)),AND(IF(($E53-$G53)&lt;0,1,0),IF((AH53-AJ53)&gt;0,1,0)))=TRUE,-1,0),0)</f>
        <v>4</v>
      </c>
      <c r="AL53" s="50">
        <v>4</v>
      </c>
      <c r="AM53" s="98" t="s">
        <v>0</v>
      </c>
      <c r="AN53" s="50">
        <v>1</v>
      </c>
      <c r="AO53" s="99">
        <f t="shared" ref="AO53:AO60" si="32">IF($C53="odehráno",IF(AND(IF($E53=AL53,1,0),IF($G53=AN53,1,0))=TRUE,3,0)+IF(OR(AND(IF(($E53-$G53)&gt;0,1,0),IF((AL53-AN53)&gt;0,1,0)),AND(IF(($E53-$G53)&lt;0,1,0),IF((AL53-AN53)&lt;0,1,0)),AND(IF(($E53-$G53)=0,1,0),IF((AL53-AN53)=0,1,0)))=TRUE,1,0)+IF(OR(AND(IF(($E53-$G53)&gt;0,1,0),IF((AL53-AN53)&lt;0,1,0)),AND(IF(($E53-$G53)&lt;0,1,0),IF((AL53-AN53)&gt;0,1,0)))=TRUE,-1,0),0)</f>
        <v>1</v>
      </c>
      <c r="AP53" s="118">
        <v>6</v>
      </c>
      <c r="AQ53" s="97" t="s">
        <v>0</v>
      </c>
      <c r="AR53" s="119">
        <v>1</v>
      </c>
      <c r="AS53" s="100">
        <f t="shared" ref="AS53:AS60" si="33">IF($C53="odehráno",IF(AND(IF($E53=AP53,1,0),IF($G53=AR53,1,0))=TRUE,3,0)+IF(OR(AND(IF(($E53-$G53)&gt;0,1,0),IF((AP53-AR53)&gt;0,1,0)),AND(IF(($E53-$G53)&lt;0,1,0),IF((AP53-AR53)&lt;0,1,0)),AND(IF(($E53-$G53)=0,1,0),IF((AP53-AR53)=0,1,0)))=TRUE,1,0)+IF(OR(AND(IF(($E53-$G53)&gt;0,1,0),IF((AP53-AR53)&lt;0,1,0)),AND(IF(($E53-$G53)&lt;0,1,0),IF((AP53-AR53)&gt;0,1,0)))=TRUE,-1,0),0)</f>
        <v>1</v>
      </c>
      <c r="AT53" s="116">
        <v>4</v>
      </c>
      <c r="AU53" s="98" t="s">
        <v>0</v>
      </c>
      <c r="AV53" s="117">
        <v>0</v>
      </c>
      <c r="AW53" s="99">
        <f t="shared" ref="AW53:AW60" si="34">IF($C53="odehráno",IF(AND(IF($E53=AT53,1,0),IF($G53=AV53,1,0))=TRUE,3,0)+IF(OR(AND(IF(($E53-$G53)&gt;0,1,0),IF((AT53-AV53)&gt;0,1,0)),AND(IF(($E53-$G53)&lt;0,1,0),IF((AT53-AV53)&lt;0,1,0)),AND(IF(($E53-$G53)=0,1,0),IF((AT53-AV53)=0,1,0)))=TRUE,1,0)+IF(OR(AND(IF(($E53-$G53)&gt;0,1,0),IF((AT53-AV53)&lt;0,1,0)),AND(IF(($E53-$G53)&lt;0,1,0),IF((AT53-AV53)&gt;0,1,0)))=TRUE,-1,0),0)</f>
        <v>1</v>
      </c>
      <c r="AX53" s="116">
        <v>4</v>
      </c>
      <c r="AY53" s="97" t="s">
        <v>0</v>
      </c>
      <c r="AZ53" s="117">
        <v>1</v>
      </c>
      <c r="BA53" s="95">
        <f t="shared" ref="BA53:BA60" si="35">IF($C53="odehráno",IF(AND(IF($E53=AX53,1,0),IF($G53=AZ53,1,0))=TRUE,3,0)+IF(OR(AND(IF(($E53-$G53)&gt;0,1,0),IF((AX53-AZ53)&gt;0,1,0)),AND(IF(($E53-$G53)&lt;0,1,0),IF((AX53-AZ53)&lt;0,1,0)),AND(IF(($E53-$G53)=0,1,0),IF((AX53-AZ53)=0,1,0)))=TRUE,1,0)+IF(OR(AND(IF(($E53-$G53)&gt;0,1,0),IF((AX53-AZ53)&lt;0,1,0)),AND(IF(($E53-$G53)&lt;0,1,0),IF((AX53-AZ53)&gt;0,1,0)))=TRUE,-1,0),0)</f>
        <v>1</v>
      </c>
      <c r="BB53" s="116">
        <v>3</v>
      </c>
      <c r="BC53" s="98" t="s">
        <v>0</v>
      </c>
      <c r="BD53" s="117">
        <v>0</v>
      </c>
      <c r="BE53" s="99">
        <f t="shared" ref="BE53:BE60" si="36">IF($C53="odehráno",IF(AND(IF($E53=BB53,1,0),IF($G53=BD53,1,0))=TRUE,3,0)+IF(OR(AND(IF(($E53-$G53)&gt;0,1,0),IF((BB53-BD53)&gt;0,1,0)),AND(IF(($E53-$G53)&lt;0,1,0),IF((BB53-BD53)&lt;0,1,0)),AND(IF(($E53-$G53)=0,1,0),IF((BB53-BD53)=0,1,0)))=TRUE,1,0)+IF(OR(AND(IF(($E53-$G53)&gt;0,1,0),IF((BB53-BD53)&lt;0,1,0)),AND(IF(($E53-$G53)&lt;0,1,0),IF((BB53-BD53)&gt;0,1,0)))=TRUE,-1,0),0)</f>
        <v>1</v>
      </c>
      <c r="BF53" s="116">
        <v>2</v>
      </c>
      <c r="BG53" s="97" t="s">
        <v>0</v>
      </c>
      <c r="BH53" s="117">
        <v>0</v>
      </c>
      <c r="BI53" s="100">
        <f t="shared" ref="BI53:BI60" si="37">IF($C53="odehráno",IF(AND(IF($E53=BF53,1,0),IF($G53=BH53,1,0))=TRUE,3,0)+IF(OR(AND(IF(($E53-$G53)&gt;0,1,0),IF((BF53-BH53)&gt;0,1,0)),AND(IF(($E53-$G53)&lt;0,1,0),IF((BF53-BH53)&lt;0,1,0)),AND(IF(($E53-$G53)=0,1,0),IF((BF53-BH53)=0,1,0)))=TRUE,1,0)+IF(OR(AND(IF(($E53-$G53)&gt;0,1,0),IF((BF53-BH53)&lt;0,1,0)),AND(IF(($E53-$G53)&lt;0,1,0),IF((BF53-BH53)&gt;0,1,0)))=TRUE,-1,0),0)</f>
        <v>1</v>
      </c>
      <c r="BJ53" s="48">
        <v>5</v>
      </c>
      <c r="BK53" s="98" t="s">
        <v>0</v>
      </c>
      <c r="BL53" s="50">
        <v>1</v>
      </c>
      <c r="BM53" s="99">
        <f t="shared" ref="BM53:BM60" si="38">IF($C53="odehráno",IF(AND(IF($E53=BJ53,1,0),IF($G53=BL53,1,0))=TRUE,3,0)+IF(OR(AND(IF(($E53-$G53)&gt;0,1,0),IF((BJ53-BL53)&gt;0,1,0)),AND(IF(($E53-$G53)&lt;0,1,0),IF((BJ53-BL53)&lt;0,1,0)),AND(IF(($E53-$G53)=0,1,0),IF((BJ53-BL53)=0,1,0)))=TRUE,1,0)+IF(OR(AND(IF(($E53-$G53)&gt;0,1,0),IF((BJ53-BL53)&lt;0,1,0)),AND(IF(($E53-$G53)&lt;0,1,0),IF((BJ53-BL53)&gt;0,1,0)))=TRUE,-1,0),0)</f>
        <v>1</v>
      </c>
      <c r="BN53" s="116">
        <v>4</v>
      </c>
      <c r="BO53" s="97" t="s">
        <v>0</v>
      </c>
      <c r="BP53" s="117">
        <v>3</v>
      </c>
      <c r="BQ53" s="100">
        <f t="shared" ref="BQ53:BQ60" si="39">IF($C53="odehráno",IF(AND(IF($E53=BN53,1,0),IF($G53=BP53,1,0))=TRUE,3,0)+IF(OR(AND(IF(($E53-$G53)&gt;0,1,0),IF((BN53-BP53)&gt;0,1,0)),AND(IF(($E53-$G53)&lt;0,1,0),IF((BN53-BP53)&lt;0,1,0)),AND(IF(($E53-$G53)=0,1,0),IF((BN53-BP53)=0,1,0)))=TRUE,1,0)+IF(OR(AND(IF(($E53-$G53)&gt;0,1,0),IF((BN53-BP53)&lt;0,1,0)),AND(IF(($E53-$G53)&lt;0,1,0),IF((BN53-BP53)&gt;0,1,0)))=TRUE,-1,0),0)</f>
        <v>1</v>
      </c>
      <c r="BR53" s="116">
        <v>4</v>
      </c>
      <c r="BS53" s="98" t="s">
        <v>0</v>
      </c>
      <c r="BT53" s="117">
        <v>2</v>
      </c>
      <c r="BU53" s="99">
        <f t="shared" ref="BU53:BU60" si="40">IF($C53="odehráno",IF(AND(IF($E53=BR53,1,0),IF($G53=BT53,1,0))=TRUE,3,0)+IF(OR(AND(IF(($E53-$G53)&gt;0,1,0),IF((BR53-BT53)&gt;0,1,0)),AND(IF(($E53-$G53)&lt;0,1,0),IF((BR53-BT53)&lt;0,1,0)),AND(IF(($E53-$G53)=0,1,0),IF((BR53-BT53)=0,1,0)))=TRUE,1,0)+IF(OR(AND(IF(($E53-$G53)&gt;0,1,0),IF((BR53-BT53)&lt;0,1,0)),AND(IF(($E53-$G53)&lt;0,1,0),IF((BR53-BT53)&gt;0,1,0)))=TRUE,-1,0),0)</f>
        <v>4</v>
      </c>
      <c r="BV53" s="122">
        <v>6</v>
      </c>
      <c r="BW53" s="97" t="s">
        <v>0</v>
      </c>
      <c r="BX53" s="123">
        <v>2</v>
      </c>
      <c r="BY53" s="100">
        <f t="shared" ref="BY53:BY60" si="41">IF($C53="odehráno",IF(AND(IF($E53=BV53,1,0),IF($G53=BX53,1,0))=TRUE,3,0)+IF(OR(AND(IF(($E53-$G53)&gt;0,1,0),IF((BV53-BX53)&gt;0,1,0)),AND(IF(($E53-$G53)&lt;0,1,0),IF((BV53-BX53)&lt;0,1,0)),AND(IF(($E53-$G53)=0,1,0),IF((BV53-BX53)=0,1,0)))=TRUE,1,0)+IF(OR(AND(IF(($E53-$G53)&gt;0,1,0),IF((BV53-BX53)&lt;0,1,0)),AND(IF(($E53-$G53)&lt;0,1,0),IF((BV53-BX53)&gt;0,1,0)))=TRUE,-1,0),0)</f>
        <v>1</v>
      </c>
      <c r="BZ53" s="48"/>
      <c r="CA53" s="98" t="s">
        <v>0</v>
      </c>
      <c r="CB53" s="50"/>
      <c r="CC53" s="99">
        <f t="shared" ref="CC53:CC60" si="42">IF($C53="odehráno",IF(AND(IF($E53=BZ53,1,0),IF($G53=CB53,1,0))=TRUE,3,0)+IF(OR(AND(IF(($E53-$G53)&gt;0,1,0),IF((BZ53-CB53)&gt;0,1,0)),AND(IF(($E53-$G53)&lt;0,1,0),IF((BZ53-CB53)&lt;0,1,0)),AND(IF(($E53-$G53)=0,1,0),IF((BZ53-CB53)=0,1,0)))=TRUE,1,0)+IF(OR(AND(IF(($E53-$G53)&gt;0,1,0),IF((BZ53-CB53)&lt;0,1,0)),AND(IF(($E53-$G53)&lt;0,1,0),IF((BZ53-CB53)&gt;0,1,0)))=TRUE,-1,0),0)</f>
        <v>0</v>
      </c>
      <c r="CD53" s="81"/>
      <c r="CE53" s="97" t="s">
        <v>0</v>
      </c>
      <c r="CF53" s="83"/>
      <c r="CG53" s="100">
        <f t="shared" ref="CG53:CG60" si="43">IF($C53="odehráno",IF(AND(IF($E53=CD53,1,0),IF($G53=CF53,1,0))=TRUE,3,0)+IF(OR(AND(IF(($E53-$G53)&gt;0,1,0),IF((CD53-CF53)&gt;0,1,0)),AND(IF(($E53-$G53)&lt;0,1,0),IF((CD53-CF53)&lt;0,1,0)),AND(IF(($E53-$G53)=0,1,0),IF((CD53-CF53)=0,1,0)))=TRUE,1,0)+IF(OR(AND(IF(($E53-$G53)&gt;0,1,0),IF((CD53-CF53)&lt;0,1,0)),AND(IF(($E53-$G53)&lt;0,1,0),IF((CD53-CF53)&gt;0,1,0)))=TRUE,-1,0),0)</f>
        <v>0</v>
      </c>
      <c r="CH53" s="48"/>
      <c r="CI53" s="98" t="s">
        <v>0</v>
      </c>
      <c r="CJ53" s="50"/>
      <c r="CK53" s="99">
        <f t="shared" ref="CK53:CK60" si="44">IF($C53="odehráno",IF(AND(IF($E53=CH53,1,0),IF($G53=CJ53,1,0))=TRUE,3,0)+IF(OR(AND(IF(($E53-$G53)&gt;0,1,0),IF((CH53-CJ53)&gt;0,1,0)),AND(IF(($E53-$G53)&lt;0,1,0),IF((CH53-CJ53)&lt;0,1,0)),AND(IF(($E53-$G53)=0,1,0),IF((CH53-CJ53)=0,1,0)))=TRUE,1,0)+IF(OR(AND(IF(($E53-$G53)&gt;0,1,0),IF((CH53-CJ53)&lt;0,1,0)),AND(IF(($E53-$G53)&lt;0,1,0),IF((CH53-CJ53)&gt;0,1,0)))=TRUE,-1,0),0)</f>
        <v>0</v>
      </c>
      <c r="CL53" s="81"/>
      <c r="CM53" s="97" t="s">
        <v>0</v>
      </c>
      <c r="CN53" s="83"/>
      <c r="CO53" s="95">
        <f t="shared" ref="CO53:CO60" si="45">IF($C53="odehráno",IF(AND(IF($E53=CL53,1,0),IF($G53=CN53,1,0))=TRUE,3,0)+IF(OR(AND(IF(($E53-$G53)&gt;0,1,0),IF((CL53-CN53)&gt;0,1,0)),AND(IF(($E53-$G53)&lt;0,1,0),IF((CL53-CN53)&lt;0,1,0)),AND(IF(($E53-$G53)=0,1,0),IF((CL53-CN53)=0,1,0)))=TRUE,1,0)+IF(OR(AND(IF(($E53-$G53)&gt;0,1,0),IF((CL53-CN53)&lt;0,1,0)),AND(IF(($E53-$G53)&lt;0,1,0),IF((CL53-CN53)&gt;0,1,0)))=TRUE,-1,0),0)</f>
        <v>0</v>
      </c>
      <c r="CP53" s="48"/>
      <c r="CQ53" s="98" t="s">
        <v>0</v>
      </c>
      <c r="CR53" s="50"/>
      <c r="CS53" s="99">
        <f t="shared" ref="CS53:CS60" si="46">IF($C53="odehráno",IF(AND(IF($E53=CP53,1,0),IF($G53=CR53,1,0))=TRUE,3,0)+IF(OR(AND(IF(($E53-$G53)&gt;0,1,0),IF((CP53-CR53)&gt;0,1,0)),AND(IF(($E53-$G53)&lt;0,1,0),IF((CP53-CR53)&lt;0,1,0)),AND(IF(($E53-$G53)=0,1,0),IF((CP53-CR53)=0,1,0)))=TRUE,1,0)+IF(OR(AND(IF(($E53-$G53)&gt;0,1,0),IF((CP53-CR53)&lt;0,1,0)),AND(IF(($E53-$G53)&lt;0,1,0),IF((CP53-CR53)&gt;0,1,0)))=TRUE,-1,0),0)</f>
        <v>0</v>
      </c>
      <c r="CT53" s="93"/>
      <c r="CU53" s="97" t="s">
        <v>0</v>
      </c>
      <c r="CV53" s="94"/>
      <c r="CW53" s="100">
        <f t="shared" ref="CW53:CW60" si="47">IF($C53="odehráno",IF(AND(IF($E53=CT53,1,0),IF($G53=CV53,1,0))=TRUE,3,0)+IF(OR(AND(IF(($E53-$G53)&gt;0,1,0),IF((CT53-CV53)&gt;0,1,0)),AND(IF(($E53-$G53)&lt;0,1,0),IF((CT53-CV53)&lt;0,1,0)),AND(IF(($E53-$G53)=0,1,0),IF((CT53-CV53)=0,1,0)))=TRUE,1,0)+IF(OR(AND(IF(($E53-$G53)&gt;0,1,0),IF((CT53-CV53)&lt;0,1,0)),AND(IF(($E53-$G53)&lt;0,1,0),IF((CT53-CV53)&gt;0,1,0)))=TRUE,-1,0),0)</f>
        <v>0</v>
      </c>
      <c r="CX53" s="52"/>
      <c r="CY53" s="98" t="s">
        <v>0</v>
      </c>
      <c r="CZ53" s="53"/>
      <c r="DA53" s="99">
        <f t="shared" ref="DA53:DA60" si="48">IF($C53="odehráno",IF(AND(IF($E53=CX53,1,0),IF($G53=CZ53,1,0))=TRUE,3,0)+IF(OR(AND(IF(($E53-$G53)&gt;0,1,0),IF((CX53-CZ53)&gt;0,1,0)),AND(IF(($E53-$G53)&lt;0,1,0),IF((CX53-CZ53)&lt;0,1,0)),AND(IF(($E53-$G53)=0,1,0),IF((CX53-CZ53)=0,1,0)))=TRUE,1,0)+IF(OR(AND(IF(($E53-$G53)&gt;0,1,0),IF((CX53-CZ53)&lt;0,1,0)),AND(IF(($E53-$G53)&lt;0,1,0),IF((CX53-CZ53)&gt;0,1,0)))=TRUE,-1,0),0)</f>
        <v>0</v>
      </c>
      <c r="DB53" s="101"/>
      <c r="DC53" s="97" t="s">
        <v>0</v>
      </c>
      <c r="DD53" s="102"/>
      <c r="DE53" s="100">
        <f t="shared" ref="DE53:DE60" si="49">IF($C53="odehráno",IF(AND(IF($E53=DB53,1,0),IF($G53=DD53,1,0))=TRUE,3,0)+IF(OR(AND(IF(($E53-$G53)&gt;0,1,0),IF((DB53-DD53)&gt;0,1,0)),AND(IF(($E53-$G53)&lt;0,1,0),IF((DB53-DD53)&lt;0,1,0)),AND(IF(($E53-$G53)=0,1,0),IF((DB53-DD53)=0,1,0)))=TRUE,1,0)+IF(OR(AND(IF(($E53-$G53)&gt;0,1,0),IF((DB53-DD53)&lt;0,1,0)),AND(IF(($E53-$G53)&lt;0,1,0),IF((DB53-DD53)&gt;0,1,0)))=TRUE,-1,0),0)</f>
        <v>0</v>
      </c>
      <c r="DF53" s="25"/>
      <c r="DG53" s="25"/>
      <c r="DH53" s="25"/>
      <c r="DI53" s="25"/>
      <c r="DJ53" s="25"/>
      <c r="DK53" s="24"/>
      <c r="DL53" s="24"/>
      <c r="DM53" s="24"/>
      <c r="DN53" s="24"/>
      <c r="DO53" s="24"/>
      <c r="DP53" s="24"/>
      <c r="DQ53" s="24"/>
      <c r="DR53" s="24"/>
      <c r="DS53" s="24"/>
    </row>
    <row r="54" spans="1:136" s="2" customFormat="1" ht="16.5" thickBot="1">
      <c r="A54" s="61" t="s">
        <v>87</v>
      </c>
      <c r="B54" s="113" t="s">
        <v>84</v>
      </c>
      <c r="C54" s="55" t="s">
        <v>130</v>
      </c>
      <c r="D54" s="54" t="s">
        <v>104</v>
      </c>
      <c r="E54" s="56">
        <v>1</v>
      </c>
      <c r="F54" s="57" t="s">
        <v>0</v>
      </c>
      <c r="G54" s="58">
        <v>0</v>
      </c>
      <c r="H54" s="54" t="s">
        <v>101</v>
      </c>
      <c r="I54" s="47"/>
      <c r="J54" s="116">
        <v>1</v>
      </c>
      <c r="K54" s="85" t="s">
        <v>0</v>
      </c>
      <c r="L54" s="117">
        <v>2</v>
      </c>
      <c r="M54" s="86">
        <f t="shared" si="25"/>
        <v>-1</v>
      </c>
      <c r="N54" s="116">
        <v>1</v>
      </c>
      <c r="O54" s="59" t="s">
        <v>0</v>
      </c>
      <c r="P54" s="117">
        <v>2</v>
      </c>
      <c r="Q54" s="60">
        <f t="shared" si="26"/>
        <v>-1</v>
      </c>
      <c r="R54" s="116">
        <v>3</v>
      </c>
      <c r="S54" s="85" t="s">
        <v>0</v>
      </c>
      <c r="T54" s="117">
        <v>3</v>
      </c>
      <c r="U54" s="88">
        <f t="shared" si="27"/>
        <v>0</v>
      </c>
      <c r="V54" s="48">
        <v>2</v>
      </c>
      <c r="W54" s="59" t="s">
        <v>0</v>
      </c>
      <c r="X54" s="50">
        <v>2</v>
      </c>
      <c r="Y54" s="60">
        <f t="shared" si="28"/>
        <v>0</v>
      </c>
      <c r="Z54" s="118">
        <v>4</v>
      </c>
      <c r="AA54" s="85" t="s">
        <v>0</v>
      </c>
      <c r="AB54" s="119">
        <v>2</v>
      </c>
      <c r="AC54" s="88">
        <f t="shared" si="29"/>
        <v>1</v>
      </c>
      <c r="AD54" s="116">
        <v>1</v>
      </c>
      <c r="AE54" s="59" t="s">
        <v>0</v>
      </c>
      <c r="AF54" s="117">
        <v>2</v>
      </c>
      <c r="AG54" s="60">
        <f t="shared" si="30"/>
        <v>-1</v>
      </c>
      <c r="AH54" s="116">
        <v>2</v>
      </c>
      <c r="AI54" s="85" t="s">
        <v>0</v>
      </c>
      <c r="AJ54" s="117">
        <v>2</v>
      </c>
      <c r="AK54" s="88">
        <f t="shared" si="31"/>
        <v>0</v>
      </c>
      <c r="AL54" s="50">
        <v>2</v>
      </c>
      <c r="AM54" s="59" t="s">
        <v>0</v>
      </c>
      <c r="AN54" s="50">
        <v>3</v>
      </c>
      <c r="AO54" s="60">
        <f t="shared" si="32"/>
        <v>-1</v>
      </c>
      <c r="AP54" s="118">
        <v>2</v>
      </c>
      <c r="AQ54" s="85" t="s">
        <v>0</v>
      </c>
      <c r="AR54" s="119">
        <v>5</v>
      </c>
      <c r="AS54" s="88">
        <f t="shared" si="33"/>
        <v>-1</v>
      </c>
      <c r="AT54" s="116">
        <v>2</v>
      </c>
      <c r="AU54" s="59" t="s">
        <v>0</v>
      </c>
      <c r="AV54" s="117">
        <v>3</v>
      </c>
      <c r="AW54" s="60">
        <f t="shared" si="34"/>
        <v>-1</v>
      </c>
      <c r="AX54" s="116">
        <v>0</v>
      </c>
      <c r="AY54" s="85" t="s">
        <v>0</v>
      </c>
      <c r="AZ54" s="117">
        <v>1</v>
      </c>
      <c r="BA54" s="86">
        <f t="shared" si="35"/>
        <v>-1</v>
      </c>
      <c r="BB54" s="116">
        <v>1</v>
      </c>
      <c r="BC54" s="59" t="s">
        <v>0</v>
      </c>
      <c r="BD54" s="117">
        <v>3</v>
      </c>
      <c r="BE54" s="60">
        <f t="shared" si="36"/>
        <v>-1</v>
      </c>
      <c r="BF54" s="116">
        <v>1</v>
      </c>
      <c r="BG54" s="85" t="s">
        <v>0</v>
      </c>
      <c r="BH54" s="117">
        <v>1</v>
      </c>
      <c r="BI54" s="88">
        <f t="shared" si="37"/>
        <v>0</v>
      </c>
      <c r="BJ54" s="48">
        <v>1</v>
      </c>
      <c r="BK54" s="59" t="s">
        <v>0</v>
      </c>
      <c r="BL54" s="50">
        <v>3</v>
      </c>
      <c r="BM54" s="60">
        <f t="shared" si="38"/>
        <v>-1</v>
      </c>
      <c r="BN54" s="116">
        <v>1</v>
      </c>
      <c r="BO54" s="85" t="s">
        <v>0</v>
      </c>
      <c r="BP54" s="117">
        <v>2</v>
      </c>
      <c r="BQ54" s="88">
        <f t="shared" si="39"/>
        <v>-1</v>
      </c>
      <c r="BR54" s="116">
        <v>1</v>
      </c>
      <c r="BS54" s="59" t="s">
        <v>0</v>
      </c>
      <c r="BT54" s="117">
        <v>2</v>
      </c>
      <c r="BU54" s="60">
        <f t="shared" si="40"/>
        <v>-1</v>
      </c>
      <c r="BV54" s="121">
        <v>2</v>
      </c>
      <c r="BW54" s="85" t="s">
        <v>0</v>
      </c>
      <c r="BX54" s="124">
        <v>3</v>
      </c>
      <c r="BY54" s="88">
        <f t="shared" si="41"/>
        <v>-1</v>
      </c>
      <c r="BZ54" s="48"/>
      <c r="CA54" s="59" t="s">
        <v>0</v>
      </c>
      <c r="CB54" s="50"/>
      <c r="CC54" s="60">
        <f t="shared" si="42"/>
        <v>0</v>
      </c>
      <c r="CD54" s="81"/>
      <c r="CE54" s="85" t="s">
        <v>0</v>
      </c>
      <c r="CF54" s="83"/>
      <c r="CG54" s="88">
        <f t="shared" si="43"/>
        <v>0</v>
      </c>
      <c r="CH54" s="48"/>
      <c r="CI54" s="59" t="s">
        <v>0</v>
      </c>
      <c r="CJ54" s="50"/>
      <c r="CK54" s="60">
        <f t="shared" si="44"/>
        <v>0</v>
      </c>
      <c r="CL54" s="81"/>
      <c r="CM54" s="85" t="s">
        <v>0</v>
      </c>
      <c r="CN54" s="83"/>
      <c r="CO54" s="86">
        <f t="shared" si="45"/>
        <v>0</v>
      </c>
      <c r="CP54" s="48"/>
      <c r="CQ54" s="59" t="s">
        <v>0</v>
      </c>
      <c r="CR54" s="50"/>
      <c r="CS54" s="60">
        <f t="shared" si="46"/>
        <v>0</v>
      </c>
      <c r="CT54" s="93"/>
      <c r="CU54" s="85" t="s">
        <v>0</v>
      </c>
      <c r="CV54" s="94"/>
      <c r="CW54" s="88">
        <f t="shared" si="47"/>
        <v>0</v>
      </c>
      <c r="CX54" s="52"/>
      <c r="CY54" s="59" t="s">
        <v>0</v>
      </c>
      <c r="CZ54" s="53"/>
      <c r="DA54" s="60">
        <f t="shared" si="48"/>
        <v>0</v>
      </c>
      <c r="DB54" s="91"/>
      <c r="DC54" s="85" t="s">
        <v>0</v>
      </c>
      <c r="DD54" s="92"/>
      <c r="DE54" s="88">
        <f t="shared" si="49"/>
        <v>0</v>
      </c>
      <c r="DF54" s="25"/>
      <c r="DG54" s="25"/>
      <c r="DH54" s="25"/>
      <c r="DI54" s="25"/>
      <c r="DJ54" s="25"/>
      <c r="DK54" s="24"/>
      <c r="DL54" s="24"/>
      <c r="DM54" s="24"/>
      <c r="DN54" s="24"/>
      <c r="DO54" s="24"/>
      <c r="DP54" s="24"/>
      <c r="DQ54" s="24"/>
      <c r="DR54" s="24"/>
      <c r="DS54" s="24"/>
    </row>
    <row r="55" spans="1:136" s="2" customFormat="1" ht="16.5" thickBot="1">
      <c r="A55" s="61" t="s">
        <v>88</v>
      </c>
      <c r="B55" s="113" t="s">
        <v>85</v>
      </c>
      <c r="C55" s="55" t="s">
        <v>130</v>
      </c>
      <c r="D55" s="54" t="s">
        <v>94</v>
      </c>
      <c r="E55" s="56">
        <v>10</v>
      </c>
      <c r="F55" s="57" t="s">
        <v>0</v>
      </c>
      <c r="G55" s="58">
        <v>1</v>
      </c>
      <c r="H55" s="54" t="s">
        <v>100</v>
      </c>
      <c r="I55" s="47"/>
      <c r="J55" s="116">
        <v>3</v>
      </c>
      <c r="K55" s="85" t="s">
        <v>0</v>
      </c>
      <c r="L55" s="117">
        <v>0</v>
      </c>
      <c r="M55" s="86">
        <f t="shared" si="25"/>
        <v>1</v>
      </c>
      <c r="N55" s="116">
        <v>5</v>
      </c>
      <c r="O55" s="59" t="s">
        <v>0</v>
      </c>
      <c r="P55" s="117">
        <v>0</v>
      </c>
      <c r="Q55" s="60">
        <f t="shared" si="26"/>
        <v>1</v>
      </c>
      <c r="R55" s="116">
        <v>6</v>
      </c>
      <c r="S55" s="85" t="s">
        <v>0</v>
      </c>
      <c r="T55" s="117">
        <v>1</v>
      </c>
      <c r="U55" s="88">
        <f t="shared" si="27"/>
        <v>1</v>
      </c>
      <c r="V55" s="48">
        <v>5</v>
      </c>
      <c r="W55" s="59" t="s">
        <v>0</v>
      </c>
      <c r="X55" s="50">
        <v>1</v>
      </c>
      <c r="Y55" s="60">
        <f t="shared" si="28"/>
        <v>1</v>
      </c>
      <c r="Z55" s="118">
        <v>7</v>
      </c>
      <c r="AA55" s="85" t="s">
        <v>0</v>
      </c>
      <c r="AB55" s="119">
        <v>0</v>
      </c>
      <c r="AC55" s="88">
        <f t="shared" si="29"/>
        <v>1</v>
      </c>
      <c r="AD55" s="116">
        <v>4</v>
      </c>
      <c r="AE55" s="59" t="s">
        <v>0</v>
      </c>
      <c r="AF55" s="117">
        <v>0</v>
      </c>
      <c r="AG55" s="60">
        <f t="shared" si="30"/>
        <v>1</v>
      </c>
      <c r="AH55" s="116">
        <v>4</v>
      </c>
      <c r="AI55" s="85" t="s">
        <v>0</v>
      </c>
      <c r="AJ55" s="117">
        <v>0</v>
      </c>
      <c r="AK55" s="88">
        <f t="shared" si="31"/>
        <v>1</v>
      </c>
      <c r="AL55" s="50">
        <v>4</v>
      </c>
      <c r="AM55" s="59" t="s">
        <v>0</v>
      </c>
      <c r="AN55" s="50">
        <v>1</v>
      </c>
      <c r="AO55" s="60">
        <f t="shared" si="32"/>
        <v>1</v>
      </c>
      <c r="AP55" s="118">
        <v>5</v>
      </c>
      <c r="AQ55" s="85" t="s">
        <v>0</v>
      </c>
      <c r="AR55" s="119">
        <v>0</v>
      </c>
      <c r="AS55" s="88">
        <f t="shared" si="33"/>
        <v>1</v>
      </c>
      <c r="AT55" s="116">
        <v>7</v>
      </c>
      <c r="AU55" s="59" t="s">
        <v>0</v>
      </c>
      <c r="AV55" s="117">
        <v>2</v>
      </c>
      <c r="AW55" s="60">
        <f t="shared" si="34"/>
        <v>1</v>
      </c>
      <c r="AX55" s="116">
        <v>4</v>
      </c>
      <c r="AY55" s="85" t="s">
        <v>0</v>
      </c>
      <c r="AZ55" s="117">
        <v>0</v>
      </c>
      <c r="BA55" s="86">
        <f t="shared" si="35"/>
        <v>1</v>
      </c>
      <c r="BB55" s="116">
        <v>6</v>
      </c>
      <c r="BC55" s="59" t="s">
        <v>0</v>
      </c>
      <c r="BD55" s="117">
        <v>1</v>
      </c>
      <c r="BE55" s="60">
        <f t="shared" si="36"/>
        <v>1</v>
      </c>
      <c r="BF55" s="116">
        <v>2</v>
      </c>
      <c r="BG55" s="85" t="s">
        <v>0</v>
      </c>
      <c r="BH55" s="117">
        <v>0</v>
      </c>
      <c r="BI55" s="88">
        <f t="shared" si="37"/>
        <v>1</v>
      </c>
      <c r="BJ55" s="48">
        <v>4</v>
      </c>
      <c r="BK55" s="59" t="s">
        <v>0</v>
      </c>
      <c r="BL55" s="50">
        <v>1</v>
      </c>
      <c r="BM55" s="60">
        <f t="shared" si="38"/>
        <v>1</v>
      </c>
      <c r="BN55" s="116">
        <v>4</v>
      </c>
      <c r="BO55" s="85" t="s">
        <v>0</v>
      </c>
      <c r="BP55" s="117">
        <v>1</v>
      </c>
      <c r="BQ55" s="88">
        <f t="shared" si="39"/>
        <v>1</v>
      </c>
      <c r="BR55" s="116">
        <v>6</v>
      </c>
      <c r="BS55" s="59" t="s">
        <v>0</v>
      </c>
      <c r="BT55" s="117">
        <v>1</v>
      </c>
      <c r="BU55" s="60">
        <f t="shared" si="40"/>
        <v>1</v>
      </c>
      <c r="BV55" s="121">
        <v>5</v>
      </c>
      <c r="BW55" s="85" t="s">
        <v>0</v>
      </c>
      <c r="BX55" s="124">
        <v>2</v>
      </c>
      <c r="BY55" s="88">
        <f t="shared" si="41"/>
        <v>1</v>
      </c>
      <c r="BZ55" s="48"/>
      <c r="CA55" s="59" t="s">
        <v>0</v>
      </c>
      <c r="CB55" s="50"/>
      <c r="CC55" s="60">
        <f t="shared" si="42"/>
        <v>0</v>
      </c>
      <c r="CD55" s="81"/>
      <c r="CE55" s="85" t="s">
        <v>0</v>
      </c>
      <c r="CF55" s="83"/>
      <c r="CG55" s="88">
        <f t="shared" si="43"/>
        <v>0</v>
      </c>
      <c r="CH55" s="48"/>
      <c r="CI55" s="59" t="s">
        <v>0</v>
      </c>
      <c r="CJ55" s="50"/>
      <c r="CK55" s="60">
        <f t="shared" si="44"/>
        <v>0</v>
      </c>
      <c r="CL55" s="81"/>
      <c r="CM55" s="85" t="s">
        <v>0</v>
      </c>
      <c r="CN55" s="83"/>
      <c r="CO55" s="86">
        <f t="shared" si="45"/>
        <v>0</v>
      </c>
      <c r="CP55" s="48"/>
      <c r="CQ55" s="59" t="s">
        <v>0</v>
      </c>
      <c r="CR55" s="50"/>
      <c r="CS55" s="60">
        <f t="shared" si="46"/>
        <v>0</v>
      </c>
      <c r="CT55" s="93"/>
      <c r="CU55" s="85" t="s">
        <v>0</v>
      </c>
      <c r="CV55" s="94"/>
      <c r="CW55" s="88">
        <f t="shared" si="47"/>
        <v>0</v>
      </c>
      <c r="CX55" s="52"/>
      <c r="CY55" s="59" t="s">
        <v>0</v>
      </c>
      <c r="CZ55" s="53"/>
      <c r="DA55" s="60">
        <f t="shared" si="48"/>
        <v>0</v>
      </c>
      <c r="DB55" s="91"/>
      <c r="DC55" s="85" t="s">
        <v>0</v>
      </c>
      <c r="DD55" s="92"/>
      <c r="DE55" s="88">
        <f t="shared" si="49"/>
        <v>0</v>
      </c>
      <c r="DF55" s="25"/>
      <c r="DG55" s="25"/>
      <c r="DH55" s="25"/>
      <c r="DI55" s="25"/>
      <c r="DJ55" s="25"/>
      <c r="DK55" s="24"/>
      <c r="DL55" s="24"/>
      <c r="DM55" s="24"/>
      <c r="DN55" s="24"/>
      <c r="DO55" s="24"/>
      <c r="DP55" s="24"/>
      <c r="DQ55" s="24"/>
      <c r="DR55" s="24"/>
      <c r="DS55" s="24"/>
    </row>
    <row r="56" spans="1:136" s="2" customFormat="1" ht="16.5" thickBot="1">
      <c r="A56" s="61" t="s">
        <v>89</v>
      </c>
      <c r="B56" s="113" t="s">
        <v>85</v>
      </c>
      <c r="C56" s="55" t="s">
        <v>130</v>
      </c>
      <c r="D56" s="54" t="s">
        <v>99</v>
      </c>
      <c r="E56" s="56">
        <v>2</v>
      </c>
      <c r="F56" s="57" t="s">
        <v>0</v>
      </c>
      <c r="G56" s="58">
        <v>3</v>
      </c>
      <c r="H56" s="54" t="s">
        <v>97</v>
      </c>
      <c r="I56" s="47"/>
      <c r="J56" s="116">
        <v>2</v>
      </c>
      <c r="K56" s="85" t="s">
        <v>0</v>
      </c>
      <c r="L56" s="117">
        <v>1</v>
      </c>
      <c r="M56" s="86">
        <f t="shared" si="25"/>
        <v>-1</v>
      </c>
      <c r="N56" s="116">
        <v>3</v>
      </c>
      <c r="O56" s="59" t="s">
        <v>0</v>
      </c>
      <c r="P56" s="117">
        <v>1</v>
      </c>
      <c r="Q56" s="60">
        <f t="shared" si="26"/>
        <v>-1</v>
      </c>
      <c r="R56" s="116">
        <v>3</v>
      </c>
      <c r="S56" s="85" t="s">
        <v>0</v>
      </c>
      <c r="T56" s="117">
        <v>3</v>
      </c>
      <c r="U56" s="88">
        <f t="shared" si="27"/>
        <v>0</v>
      </c>
      <c r="V56" s="48">
        <v>3</v>
      </c>
      <c r="W56" s="59" t="s">
        <v>0</v>
      </c>
      <c r="X56" s="50">
        <v>3</v>
      </c>
      <c r="Y56" s="60">
        <f t="shared" si="28"/>
        <v>0</v>
      </c>
      <c r="Z56" s="118">
        <v>2</v>
      </c>
      <c r="AA56" s="85" t="s">
        <v>0</v>
      </c>
      <c r="AB56" s="119">
        <v>4</v>
      </c>
      <c r="AC56" s="88">
        <f t="shared" si="29"/>
        <v>1</v>
      </c>
      <c r="AD56" s="116">
        <v>2</v>
      </c>
      <c r="AE56" s="59" t="s">
        <v>0</v>
      </c>
      <c r="AF56" s="117">
        <v>2</v>
      </c>
      <c r="AG56" s="60">
        <f t="shared" si="30"/>
        <v>0</v>
      </c>
      <c r="AH56" s="116">
        <v>3</v>
      </c>
      <c r="AI56" s="85" t="s">
        <v>0</v>
      </c>
      <c r="AJ56" s="117">
        <v>2</v>
      </c>
      <c r="AK56" s="88">
        <f t="shared" si="31"/>
        <v>-1</v>
      </c>
      <c r="AL56" s="50">
        <v>4</v>
      </c>
      <c r="AM56" s="59" t="s">
        <v>0</v>
      </c>
      <c r="AN56" s="50">
        <v>2</v>
      </c>
      <c r="AO56" s="60">
        <f t="shared" si="32"/>
        <v>-1</v>
      </c>
      <c r="AP56" s="118">
        <v>3</v>
      </c>
      <c r="AQ56" s="85" t="s">
        <v>0</v>
      </c>
      <c r="AR56" s="119">
        <v>4</v>
      </c>
      <c r="AS56" s="88">
        <f t="shared" si="33"/>
        <v>1</v>
      </c>
      <c r="AT56" s="116">
        <v>1</v>
      </c>
      <c r="AU56" s="59" t="s">
        <v>0</v>
      </c>
      <c r="AV56" s="117">
        <v>3</v>
      </c>
      <c r="AW56" s="60">
        <f t="shared" si="34"/>
        <v>1</v>
      </c>
      <c r="AX56" s="116">
        <v>2</v>
      </c>
      <c r="AY56" s="85" t="s">
        <v>0</v>
      </c>
      <c r="AZ56" s="117">
        <v>1</v>
      </c>
      <c r="BA56" s="86">
        <f t="shared" si="35"/>
        <v>-1</v>
      </c>
      <c r="BB56" s="116">
        <v>2</v>
      </c>
      <c r="BC56" s="59" t="s">
        <v>0</v>
      </c>
      <c r="BD56" s="117">
        <v>4</v>
      </c>
      <c r="BE56" s="60">
        <f t="shared" si="36"/>
        <v>1</v>
      </c>
      <c r="BF56" s="116">
        <v>4</v>
      </c>
      <c r="BG56" s="85" t="s">
        <v>0</v>
      </c>
      <c r="BH56" s="117">
        <v>1</v>
      </c>
      <c r="BI56" s="88">
        <f t="shared" si="37"/>
        <v>-1</v>
      </c>
      <c r="BJ56" s="48">
        <v>4</v>
      </c>
      <c r="BK56" s="59" t="s">
        <v>0</v>
      </c>
      <c r="BL56" s="50">
        <v>2</v>
      </c>
      <c r="BM56" s="60">
        <f t="shared" si="38"/>
        <v>-1</v>
      </c>
      <c r="BN56" s="116">
        <v>2</v>
      </c>
      <c r="BO56" s="85" t="s">
        <v>0</v>
      </c>
      <c r="BP56" s="117">
        <v>4</v>
      </c>
      <c r="BQ56" s="88">
        <f t="shared" si="39"/>
        <v>1</v>
      </c>
      <c r="BR56" s="116">
        <v>1</v>
      </c>
      <c r="BS56" s="59" t="s">
        <v>0</v>
      </c>
      <c r="BT56" s="117">
        <v>3</v>
      </c>
      <c r="BU56" s="60">
        <f t="shared" si="40"/>
        <v>1</v>
      </c>
      <c r="BV56" s="121">
        <v>2</v>
      </c>
      <c r="BW56" s="85" t="s">
        <v>0</v>
      </c>
      <c r="BX56" s="124">
        <v>4</v>
      </c>
      <c r="BY56" s="88">
        <f t="shared" si="41"/>
        <v>1</v>
      </c>
      <c r="BZ56" s="48"/>
      <c r="CA56" s="59" t="s">
        <v>0</v>
      </c>
      <c r="CB56" s="50"/>
      <c r="CC56" s="60">
        <f t="shared" si="42"/>
        <v>0</v>
      </c>
      <c r="CD56" s="81"/>
      <c r="CE56" s="85" t="s">
        <v>0</v>
      </c>
      <c r="CF56" s="83"/>
      <c r="CG56" s="88">
        <f t="shared" si="43"/>
        <v>0</v>
      </c>
      <c r="CH56" s="48"/>
      <c r="CI56" s="59" t="s">
        <v>0</v>
      </c>
      <c r="CJ56" s="50"/>
      <c r="CK56" s="60">
        <f t="shared" si="44"/>
        <v>0</v>
      </c>
      <c r="CL56" s="81"/>
      <c r="CM56" s="85" t="s">
        <v>0</v>
      </c>
      <c r="CN56" s="83"/>
      <c r="CO56" s="86">
        <f t="shared" si="45"/>
        <v>0</v>
      </c>
      <c r="CP56" s="48"/>
      <c r="CQ56" s="59" t="s">
        <v>0</v>
      </c>
      <c r="CR56" s="50"/>
      <c r="CS56" s="60">
        <f t="shared" si="46"/>
        <v>0</v>
      </c>
      <c r="CT56" s="93"/>
      <c r="CU56" s="85" t="s">
        <v>0</v>
      </c>
      <c r="CV56" s="94"/>
      <c r="CW56" s="88">
        <f t="shared" si="47"/>
        <v>0</v>
      </c>
      <c r="CX56" s="52"/>
      <c r="CY56" s="59" t="s">
        <v>0</v>
      </c>
      <c r="CZ56" s="53"/>
      <c r="DA56" s="60">
        <f t="shared" si="48"/>
        <v>0</v>
      </c>
      <c r="DB56" s="91"/>
      <c r="DC56" s="85" t="s">
        <v>0</v>
      </c>
      <c r="DD56" s="92"/>
      <c r="DE56" s="88">
        <f t="shared" si="49"/>
        <v>0</v>
      </c>
      <c r="DF56" s="25"/>
      <c r="DG56" s="25"/>
      <c r="DH56" s="25"/>
      <c r="DI56" s="25"/>
      <c r="DJ56" s="25"/>
      <c r="DK56" s="24"/>
      <c r="DL56" s="24"/>
      <c r="DM56" s="24"/>
      <c r="DN56" s="24"/>
      <c r="DO56" s="24"/>
      <c r="DP56" s="24"/>
      <c r="DQ56" s="24"/>
      <c r="DR56" s="24"/>
      <c r="DS56" s="24"/>
    </row>
    <row r="57" spans="1:136" s="2" customFormat="1" ht="16.5" thickBot="1">
      <c r="A57" s="61" t="s">
        <v>90</v>
      </c>
      <c r="B57" s="113" t="s">
        <v>85</v>
      </c>
      <c r="C57" s="55" t="s">
        <v>130</v>
      </c>
      <c r="D57" s="54" t="s">
        <v>98</v>
      </c>
      <c r="E57" s="56">
        <v>2</v>
      </c>
      <c r="F57" s="57" t="s">
        <v>0</v>
      </c>
      <c r="G57" s="58">
        <v>2</v>
      </c>
      <c r="H57" s="54" t="s">
        <v>55</v>
      </c>
      <c r="I57" s="47"/>
      <c r="J57" s="116">
        <v>2</v>
      </c>
      <c r="K57" s="85" t="s">
        <v>0</v>
      </c>
      <c r="L57" s="117">
        <v>1</v>
      </c>
      <c r="M57" s="86">
        <f t="shared" si="25"/>
        <v>0</v>
      </c>
      <c r="N57" s="116">
        <v>1</v>
      </c>
      <c r="O57" s="59" t="s">
        <v>0</v>
      </c>
      <c r="P57" s="117">
        <v>3</v>
      </c>
      <c r="Q57" s="60">
        <f t="shared" si="26"/>
        <v>0</v>
      </c>
      <c r="R57" s="116">
        <v>3</v>
      </c>
      <c r="S57" s="85" t="s">
        <v>0</v>
      </c>
      <c r="T57" s="117">
        <v>2</v>
      </c>
      <c r="U57" s="88">
        <f t="shared" si="27"/>
        <v>0</v>
      </c>
      <c r="V57" s="48">
        <v>4</v>
      </c>
      <c r="W57" s="59" t="s">
        <v>0</v>
      </c>
      <c r="X57" s="50">
        <v>2</v>
      </c>
      <c r="Y57" s="60">
        <f t="shared" si="28"/>
        <v>0</v>
      </c>
      <c r="Z57" s="118">
        <v>4</v>
      </c>
      <c r="AA57" s="85" t="s">
        <v>0</v>
      </c>
      <c r="AB57" s="119">
        <v>3</v>
      </c>
      <c r="AC57" s="88">
        <f t="shared" si="29"/>
        <v>0</v>
      </c>
      <c r="AD57" s="116">
        <v>2</v>
      </c>
      <c r="AE57" s="59" t="s">
        <v>0</v>
      </c>
      <c r="AF57" s="117">
        <v>1</v>
      </c>
      <c r="AG57" s="60">
        <f t="shared" si="30"/>
        <v>0</v>
      </c>
      <c r="AH57" s="116">
        <v>4</v>
      </c>
      <c r="AI57" s="85" t="s">
        <v>0</v>
      </c>
      <c r="AJ57" s="117">
        <v>3</v>
      </c>
      <c r="AK57" s="88">
        <f t="shared" si="31"/>
        <v>0</v>
      </c>
      <c r="AL57" s="50">
        <v>2</v>
      </c>
      <c r="AM57" s="59" t="s">
        <v>0</v>
      </c>
      <c r="AN57" s="50">
        <v>3</v>
      </c>
      <c r="AO57" s="60">
        <f t="shared" si="32"/>
        <v>0</v>
      </c>
      <c r="AP57" s="118">
        <v>3</v>
      </c>
      <c r="AQ57" s="85" t="s">
        <v>0</v>
      </c>
      <c r="AR57" s="119">
        <v>2</v>
      </c>
      <c r="AS57" s="88">
        <f t="shared" si="33"/>
        <v>0</v>
      </c>
      <c r="AT57" s="116">
        <v>2</v>
      </c>
      <c r="AU57" s="59" t="s">
        <v>0</v>
      </c>
      <c r="AV57" s="117">
        <v>2</v>
      </c>
      <c r="AW57" s="60">
        <f t="shared" si="34"/>
        <v>4</v>
      </c>
      <c r="AX57" s="116">
        <v>2</v>
      </c>
      <c r="AY57" s="85" t="s">
        <v>0</v>
      </c>
      <c r="AZ57" s="117">
        <v>1</v>
      </c>
      <c r="BA57" s="86">
        <f t="shared" si="35"/>
        <v>0</v>
      </c>
      <c r="BB57" s="116">
        <v>4</v>
      </c>
      <c r="BC57" s="59" t="s">
        <v>0</v>
      </c>
      <c r="BD57" s="117">
        <v>2</v>
      </c>
      <c r="BE57" s="60">
        <f t="shared" si="36"/>
        <v>0</v>
      </c>
      <c r="BF57" s="116">
        <v>1</v>
      </c>
      <c r="BG57" s="85" t="s">
        <v>0</v>
      </c>
      <c r="BH57" s="117">
        <v>2</v>
      </c>
      <c r="BI57" s="88">
        <f t="shared" si="37"/>
        <v>0</v>
      </c>
      <c r="BJ57" s="48">
        <v>3</v>
      </c>
      <c r="BK57" s="59" t="s">
        <v>0</v>
      </c>
      <c r="BL57" s="50">
        <v>2</v>
      </c>
      <c r="BM57" s="60">
        <f t="shared" si="38"/>
        <v>0</v>
      </c>
      <c r="BN57" s="116">
        <v>1</v>
      </c>
      <c r="BO57" s="85" t="s">
        <v>0</v>
      </c>
      <c r="BP57" s="117">
        <v>2</v>
      </c>
      <c r="BQ57" s="88">
        <f t="shared" si="39"/>
        <v>0</v>
      </c>
      <c r="BR57" s="116">
        <v>1</v>
      </c>
      <c r="BS57" s="59" t="s">
        <v>0</v>
      </c>
      <c r="BT57" s="117">
        <v>3</v>
      </c>
      <c r="BU57" s="60">
        <f t="shared" si="40"/>
        <v>0</v>
      </c>
      <c r="BV57" s="121">
        <v>4</v>
      </c>
      <c r="BW57" s="85" t="s">
        <v>0</v>
      </c>
      <c r="BX57" s="124">
        <v>5</v>
      </c>
      <c r="BY57" s="88">
        <f t="shared" si="41"/>
        <v>0</v>
      </c>
      <c r="BZ57" s="48"/>
      <c r="CA57" s="59" t="s">
        <v>0</v>
      </c>
      <c r="CB57" s="50">
        <v>3</v>
      </c>
      <c r="CC57" s="60">
        <f t="shared" si="42"/>
        <v>0</v>
      </c>
      <c r="CD57" s="81"/>
      <c r="CE57" s="85" t="s">
        <v>0</v>
      </c>
      <c r="CF57" s="83">
        <v>3</v>
      </c>
      <c r="CG57" s="88">
        <f t="shared" si="43"/>
        <v>0</v>
      </c>
      <c r="CH57" s="48"/>
      <c r="CI57" s="59" t="s">
        <v>0</v>
      </c>
      <c r="CJ57" s="50">
        <v>3</v>
      </c>
      <c r="CK57" s="60">
        <f t="shared" si="44"/>
        <v>0</v>
      </c>
      <c r="CL57" s="81"/>
      <c r="CM57" s="85" t="s">
        <v>0</v>
      </c>
      <c r="CN57" s="83">
        <v>3</v>
      </c>
      <c r="CO57" s="86">
        <f t="shared" si="45"/>
        <v>0</v>
      </c>
      <c r="CP57" s="48"/>
      <c r="CQ57" s="59" t="s">
        <v>0</v>
      </c>
      <c r="CR57" s="50">
        <v>3</v>
      </c>
      <c r="CS57" s="60">
        <f t="shared" si="46"/>
        <v>0</v>
      </c>
      <c r="CT57" s="93"/>
      <c r="CU57" s="85" t="s">
        <v>0</v>
      </c>
      <c r="CV57" s="94">
        <v>3</v>
      </c>
      <c r="CW57" s="88">
        <f t="shared" si="47"/>
        <v>0</v>
      </c>
      <c r="CX57" s="52"/>
      <c r="CY57" s="59" t="s">
        <v>0</v>
      </c>
      <c r="CZ57" s="53">
        <v>3</v>
      </c>
      <c r="DA57" s="60">
        <f t="shared" si="48"/>
        <v>0</v>
      </c>
      <c r="DB57" s="91"/>
      <c r="DC57" s="85" t="s">
        <v>0</v>
      </c>
      <c r="DD57" s="92">
        <v>3</v>
      </c>
      <c r="DE57" s="88">
        <f t="shared" si="49"/>
        <v>0</v>
      </c>
      <c r="DF57" s="25"/>
      <c r="DG57" s="25"/>
      <c r="DH57" s="25"/>
      <c r="DI57" s="25"/>
      <c r="DJ57" s="25"/>
      <c r="DK57" s="24"/>
      <c r="DL57" s="24"/>
      <c r="DM57" s="24"/>
      <c r="DN57" s="24"/>
      <c r="DO57" s="24"/>
      <c r="DP57" s="24"/>
      <c r="DQ57" s="24"/>
      <c r="DR57" s="24"/>
      <c r="DS57" s="24"/>
    </row>
    <row r="58" spans="1:136" s="2" customFormat="1" ht="16.5" thickBot="1">
      <c r="A58" s="61" t="s">
        <v>91</v>
      </c>
      <c r="B58" s="113" t="s">
        <v>85</v>
      </c>
      <c r="C58" s="55" t="s">
        <v>130</v>
      </c>
      <c r="D58" s="54" t="s">
        <v>58</v>
      </c>
      <c r="E58" s="56">
        <v>4</v>
      </c>
      <c r="F58" s="57" t="s">
        <v>0</v>
      </c>
      <c r="G58" s="58">
        <v>4</v>
      </c>
      <c r="H58" s="54" t="s">
        <v>96</v>
      </c>
      <c r="I58" s="47"/>
      <c r="J58" s="116">
        <v>2</v>
      </c>
      <c r="K58" s="85" t="s">
        <v>0</v>
      </c>
      <c r="L58" s="117">
        <v>0</v>
      </c>
      <c r="M58" s="86">
        <f t="shared" si="25"/>
        <v>0</v>
      </c>
      <c r="N58" s="116">
        <v>3</v>
      </c>
      <c r="O58" s="59" t="s">
        <v>0</v>
      </c>
      <c r="P58" s="117">
        <v>2</v>
      </c>
      <c r="Q58" s="60">
        <f t="shared" si="26"/>
        <v>0</v>
      </c>
      <c r="R58" s="116">
        <v>4</v>
      </c>
      <c r="S58" s="85" t="s">
        <v>0</v>
      </c>
      <c r="T58" s="117">
        <v>3</v>
      </c>
      <c r="U58" s="88">
        <f t="shared" si="27"/>
        <v>0</v>
      </c>
      <c r="V58" s="48">
        <v>4</v>
      </c>
      <c r="W58" s="59" t="s">
        <v>0</v>
      </c>
      <c r="X58" s="50">
        <v>2</v>
      </c>
      <c r="Y58" s="60">
        <f t="shared" si="28"/>
        <v>0</v>
      </c>
      <c r="Z58" s="118">
        <v>4</v>
      </c>
      <c r="AA58" s="85" t="s">
        <v>0</v>
      </c>
      <c r="AB58" s="119">
        <v>3</v>
      </c>
      <c r="AC58" s="88">
        <f t="shared" si="29"/>
        <v>0</v>
      </c>
      <c r="AD58" s="116">
        <v>3</v>
      </c>
      <c r="AE58" s="59" t="s">
        <v>0</v>
      </c>
      <c r="AF58" s="117">
        <v>1</v>
      </c>
      <c r="AG58" s="60">
        <f t="shared" si="30"/>
        <v>0</v>
      </c>
      <c r="AH58" s="116">
        <v>5</v>
      </c>
      <c r="AI58" s="85" t="s">
        <v>0</v>
      </c>
      <c r="AJ58" s="117">
        <v>1</v>
      </c>
      <c r="AK58" s="88">
        <f t="shared" si="31"/>
        <v>0</v>
      </c>
      <c r="AL58" s="50">
        <v>3</v>
      </c>
      <c r="AM58" s="59" t="s">
        <v>0</v>
      </c>
      <c r="AN58" s="50">
        <v>2</v>
      </c>
      <c r="AO58" s="60">
        <f t="shared" si="32"/>
        <v>0</v>
      </c>
      <c r="AP58" s="118">
        <v>2</v>
      </c>
      <c r="AQ58" s="85" t="s">
        <v>0</v>
      </c>
      <c r="AR58" s="119">
        <v>2</v>
      </c>
      <c r="AS58" s="88">
        <f t="shared" si="33"/>
        <v>1</v>
      </c>
      <c r="AT58" s="116">
        <v>5</v>
      </c>
      <c r="AU58" s="59" t="s">
        <v>0</v>
      </c>
      <c r="AV58" s="117">
        <v>2</v>
      </c>
      <c r="AW58" s="60">
        <f t="shared" si="34"/>
        <v>0</v>
      </c>
      <c r="AX58" s="116">
        <v>3</v>
      </c>
      <c r="AY58" s="85" t="s">
        <v>0</v>
      </c>
      <c r="AZ58" s="117">
        <v>1</v>
      </c>
      <c r="BA58" s="86">
        <f t="shared" si="35"/>
        <v>0</v>
      </c>
      <c r="BB58" s="116">
        <v>4</v>
      </c>
      <c r="BC58" s="59" t="s">
        <v>0</v>
      </c>
      <c r="BD58" s="117">
        <v>3</v>
      </c>
      <c r="BE58" s="60">
        <f t="shared" si="36"/>
        <v>0</v>
      </c>
      <c r="BF58" s="116">
        <v>2</v>
      </c>
      <c r="BG58" s="85" t="s">
        <v>0</v>
      </c>
      <c r="BH58" s="117">
        <v>1</v>
      </c>
      <c r="BI58" s="88">
        <f t="shared" si="37"/>
        <v>0</v>
      </c>
      <c r="BJ58" s="48">
        <v>5</v>
      </c>
      <c r="BK58" s="59" t="s">
        <v>0</v>
      </c>
      <c r="BL58" s="50">
        <v>1</v>
      </c>
      <c r="BM58" s="60">
        <f t="shared" si="38"/>
        <v>0</v>
      </c>
      <c r="BN58" s="116">
        <v>2</v>
      </c>
      <c r="BO58" s="85" t="s">
        <v>0</v>
      </c>
      <c r="BP58" s="117">
        <v>2</v>
      </c>
      <c r="BQ58" s="88">
        <f t="shared" si="39"/>
        <v>1</v>
      </c>
      <c r="BR58" s="116">
        <v>4</v>
      </c>
      <c r="BS58" s="59" t="s">
        <v>0</v>
      </c>
      <c r="BT58" s="117">
        <v>2</v>
      </c>
      <c r="BU58" s="60">
        <f t="shared" si="40"/>
        <v>0</v>
      </c>
      <c r="BV58" s="121">
        <v>3</v>
      </c>
      <c r="BW58" s="85" t="s">
        <v>0</v>
      </c>
      <c r="BX58" s="124">
        <v>1</v>
      </c>
      <c r="BY58" s="88">
        <f t="shared" si="41"/>
        <v>0</v>
      </c>
      <c r="BZ58" s="48"/>
      <c r="CA58" s="59" t="s">
        <v>0</v>
      </c>
      <c r="CB58" s="50">
        <v>4</v>
      </c>
      <c r="CC58" s="60">
        <f t="shared" si="42"/>
        <v>0</v>
      </c>
      <c r="CD58" s="81"/>
      <c r="CE58" s="85" t="s">
        <v>0</v>
      </c>
      <c r="CF58" s="83">
        <v>4</v>
      </c>
      <c r="CG58" s="88">
        <f t="shared" si="43"/>
        <v>0</v>
      </c>
      <c r="CH58" s="48"/>
      <c r="CI58" s="59" t="s">
        <v>0</v>
      </c>
      <c r="CJ58" s="50">
        <v>4</v>
      </c>
      <c r="CK58" s="60">
        <f t="shared" si="44"/>
        <v>0</v>
      </c>
      <c r="CL58" s="81"/>
      <c r="CM58" s="85" t="s">
        <v>0</v>
      </c>
      <c r="CN58" s="83">
        <v>4</v>
      </c>
      <c r="CO58" s="86">
        <f t="shared" si="45"/>
        <v>0</v>
      </c>
      <c r="CP58" s="48"/>
      <c r="CQ58" s="59" t="s">
        <v>0</v>
      </c>
      <c r="CR58" s="50">
        <v>4</v>
      </c>
      <c r="CS58" s="60">
        <f t="shared" si="46"/>
        <v>0</v>
      </c>
      <c r="CT58" s="93"/>
      <c r="CU58" s="85" t="s">
        <v>0</v>
      </c>
      <c r="CV58" s="94">
        <v>4</v>
      </c>
      <c r="CW58" s="88">
        <f t="shared" si="47"/>
        <v>0</v>
      </c>
      <c r="CX58" s="52"/>
      <c r="CY58" s="59" t="s">
        <v>0</v>
      </c>
      <c r="CZ58" s="53">
        <v>4</v>
      </c>
      <c r="DA58" s="60">
        <f t="shared" si="48"/>
        <v>0</v>
      </c>
      <c r="DB58" s="91"/>
      <c r="DC58" s="85" t="s">
        <v>0</v>
      </c>
      <c r="DD58" s="92">
        <v>4</v>
      </c>
      <c r="DE58" s="88">
        <f t="shared" si="49"/>
        <v>0</v>
      </c>
      <c r="DF58" s="25"/>
      <c r="DG58" s="25"/>
      <c r="DH58" s="25"/>
      <c r="DI58" s="25"/>
      <c r="DJ58" s="25"/>
      <c r="DK58" s="24"/>
      <c r="DL58" s="24"/>
      <c r="DM58" s="24"/>
      <c r="DN58" s="24"/>
      <c r="DO58" s="24"/>
      <c r="DP58" s="24"/>
      <c r="DQ58" s="24"/>
      <c r="DR58" s="24"/>
      <c r="DS58" s="24"/>
    </row>
    <row r="59" spans="1:136" s="2" customFormat="1" ht="16.5" thickBot="1">
      <c r="A59" s="61" t="s">
        <v>92</v>
      </c>
      <c r="B59" s="113" t="s">
        <v>85</v>
      </c>
      <c r="C59" s="55" t="s">
        <v>130</v>
      </c>
      <c r="D59" s="54" t="s">
        <v>95</v>
      </c>
      <c r="E59" s="56">
        <v>1</v>
      </c>
      <c r="F59" s="57" t="s">
        <v>0</v>
      </c>
      <c r="G59" s="58">
        <v>1</v>
      </c>
      <c r="H59" s="54" t="s">
        <v>54</v>
      </c>
      <c r="I59" s="47"/>
      <c r="J59" s="116">
        <v>2</v>
      </c>
      <c r="K59" s="85" t="s">
        <v>0</v>
      </c>
      <c r="L59" s="117">
        <v>1</v>
      </c>
      <c r="M59" s="86">
        <f t="shared" si="25"/>
        <v>0</v>
      </c>
      <c r="N59" s="116">
        <v>2</v>
      </c>
      <c r="O59" s="59" t="s">
        <v>0</v>
      </c>
      <c r="P59" s="117">
        <v>1</v>
      </c>
      <c r="Q59" s="60">
        <f t="shared" si="26"/>
        <v>0</v>
      </c>
      <c r="R59" s="116">
        <v>4</v>
      </c>
      <c r="S59" s="85" t="s">
        <v>0</v>
      </c>
      <c r="T59" s="117">
        <v>2</v>
      </c>
      <c r="U59" s="88">
        <f t="shared" si="27"/>
        <v>0</v>
      </c>
      <c r="V59" s="48">
        <v>3</v>
      </c>
      <c r="W59" s="59" t="s">
        <v>0</v>
      </c>
      <c r="X59" s="50">
        <v>2</v>
      </c>
      <c r="Y59" s="60">
        <f t="shared" si="28"/>
        <v>0</v>
      </c>
      <c r="Z59" s="118">
        <v>4</v>
      </c>
      <c r="AA59" s="85" t="s">
        <v>0</v>
      </c>
      <c r="AB59" s="119">
        <v>2</v>
      </c>
      <c r="AC59" s="88">
        <f t="shared" si="29"/>
        <v>0</v>
      </c>
      <c r="AD59" s="116">
        <v>2</v>
      </c>
      <c r="AE59" s="59" t="s">
        <v>0</v>
      </c>
      <c r="AF59" s="117">
        <v>2</v>
      </c>
      <c r="AG59" s="60">
        <f t="shared" si="30"/>
        <v>1</v>
      </c>
      <c r="AH59" s="116">
        <v>3</v>
      </c>
      <c r="AI59" s="85" t="s">
        <v>0</v>
      </c>
      <c r="AJ59" s="117">
        <v>3</v>
      </c>
      <c r="AK59" s="88">
        <f t="shared" si="31"/>
        <v>1</v>
      </c>
      <c r="AL59" s="50">
        <v>3</v>
      </c>
      <c r="AM59" s="59" t="s">
        <v>0</v>
      </c>
      <c r="AN59" s="50">
        <v>2</v>
      </c>
      <c r="AO59" s="60">
        <f t="shared" si="32"/>
        <v>0</v>
      </c>
      <c r="AP59" s="118">
        <v>4</v>
      </c>
      <c r="AQ59" s="85" t="s">
        <v>0</v>
      </c>
      <c r="AR59" s="119">
        <v>3</v>
      </c>
      <c r="AS59" s="88">
        <f t="shared" si="33"/>
        <v>0</v>
      </c>
      <c r="AT59" s="116">
        <v>1</v>
      </c>
      <c r="AU59" s="59" t="s">
        <v>0</v>
      </c>
      <c r="AV59" s="117">
        <v>2</v>
      </c>
      <c r="AW59" s="60">
        <f t="shared" si="34"/>
        <v>0</v>
      </c>
      <c r="AX59" s="116">
        <v>3</v>
      </c>
      <c r="AY59" s="85" t="s">
        <v>0</v>
      </c>
      <c r="AZ59" s="117">
        <v>2</v>
      </c>
      <c r="BA59" s="86">
        <f t="shared" si="35"/>
        <v>0</v>
      </c>
      <c r="BB59" s="116">
        <v>2</v>
      </c>
      <c r="BC59" s="59" t="s">
        <v>0</v>
      </c>
      <c r="BD59" s="117">
        <v>2</v>
      </c>
      <c r="BE59" s="60">
        <f t="shared" si="36"/>
        <v>1</v>
      </c>
      <c r="BF59" s="116">
        <v>2</v>
      </c>
      <c r="BG59" s="85" t="s">
        <v>0</v>
      </c>
      <c r="BH59" s="117">
        <v>1</v>
      </c>
      <c r="BI59" s="88">
        <f t="shared" si="37"/>
        <v>0</v>
      </c>
      <c r="BJ59" s="48">
        <v>3</v>
      </c>
      <c r="BK59" s="59" t="s">
        <v>0</v>
      </c>
      <c r="BL59" s="50">
        <v>2</v>
      </c>
      <c r="BM59" s="60">
        <f t="shared" si="38"/>
        <v>0</v>
      </c>
      <c r="BN59" s="116">
        <v>3</v>
      </c>
      <c r="BO59" s="85" t="s">
        <v>0</v>
      </c>
      <c r="BP59" s="117">
        <v>2</v>
      </c>
      <c r="BQ59" s="88">
        <f t="shared" si="39"/>
        <v>0</v>
      </c>
      <c r="BR59" s="116">
        <v>3</v>
      </c>
      <c r="BS59" s="59" t="s">
        <v>0</v>
      </c>
      <c r="BT59" s="117">
        <v>2</v>
      </c>
      <c r="BU59" s="60">
        <f t="shared" si="40"/>
        <v>0</v>
      </c>
      <c r="BV59" s="121">
        <v>4</v>
      </c>
      <c r="BW59" s="85" t="s">
        <v>0</v>
      </c>
      <c r="BX59" s="124">
        <v>3</v>
      </c>
      <c r="BY59" s="88">
        <f t="shared" si="41"/>
        <v>0</v>
      </c>
      <c r="BZ59" s="48"/>
      <c r="CA59" s="59" t="s">
        <v>0</v>
      </c>
      <c r="CB59" s="50">
        <v>5</v>
      </c>
      <c r="CC59" s="60">
        <f t="shared" si="42"/>
        <v>0</v>
      </c>
      <c r="CD59" s="81"/>
      <c r="CE59" s="85" t="s">
        <v>0</v>
      </c>
      <c r="CF59" s="83">
        <v>5</v>
      </c>
      <c r="CG59" s="88">
        <f t="shared" si="43"/>
        <v>0</v>
      </c>
      <c r="CH59" s="48"/>
      <c r="CI59" s="59" t="s">
        <v>0</v>
      </c>
      <c r="CJ59" s="50">
        <v>5</v>
      </c>
      <c r="CK59" s="60">
        <f t="shared" si="44"/>
        <v>0</v>
      </c>
      <c r="CL59" s="81"/>
      <c r="CM59" s="85" t="s">
        <v>0</v>
      </c>
      <c r="CN59" s="83">
        <v>5</v>
      </c>
      <c r="CO59" s="86">
        <f t="shared" si="45"/>
        <v>0</v>
      </c>
      <c r="CP59" s="48"/>
      <c r="CQ59" s="59" t="s">
        <v>0</v>
      </c>
      <c r="CR59" s="50">
        <v>5</v>
      </c>
      <c r="CS59" s="60">
        <f t="shared" si="46"/>
        <v>0</v>
      </c>
      <c r="CT59" s="93"/>
      <c r="CU59" s="85" t="s">
        <v>0</v>
      </c>
      <c r="CV59" s="94">
        <v>5</v>
      </c>
      <c r="CW59" s="88">
        <f t="shared" si="47"/>
        <v>0</v>
      </c>
      <c r="CX59" s="52"/>
      <c r="CY59" s="59" t="s">
        <v>0</v>
      </c>
      <c r="CZ59" s="53">
        <v>5</v>
      </c>
      <c r="DA59" s="60">
        <f t="shared" si="48"/>
        <v>0</v>
      </c>
      <c r="DB59" s="91"/>
      <c r="DC59" s="85" t="s">
        <v>0</v>
      </c>
      <c r="DD59" s="92">
        <v>5</v>
      </c>
      <c r="DE59" s="88">
        <f t="shared" si="49"/>
        <v>0</v>
      </c>
      <c r="DF59" s="25"/>
      <c r="DG59" s="25"/>
      <c r="DH59" s="25"/>
      <c r="DI59" s="25"/>
      <c r="DJ59" s="25"/>
      <c r="DK59" s="24"/>
      <c r="DL59" s="24"/>
      <c r="DM59" s="24"/>
      <c r="DN59" s="24"/>
      <c r="DO59" s="24"/>
      <c r="DP59" s="24"/>
      <c r="DQ59" s="24"/>
      <c r="DR59" s="24"/>
      <c r="DS59" s="24"/>
    </row>
    <row r="60" spans="1:136" s="2" customFormat="1" ht="15.75">
      <c r="A60" s="61" t="s">
        <v>93</v>
      </c>
      <c r="B60" s="113" t="s">
        <v>85</v>
      </c>
      <c r="C60" s="55" t="s">
        <v>130</v>
      </c>
      <c r="D60" s="54" t="s">
        <v>103</v>
      </c>
      <c r="E60" s="56">
        <v>2</v>
      </c>
      <c r="F60" s="57" t="s">
        <v>0</v>
      </c>
      <c r="G60" s="58">
        <v>2</v>
      </c>
      <c r="H60" s="54" t="s">
        <v>65</v>
      </c>
      <c r="I60" s="47"/>
      <c r="J60" s="116">
        <v>1</v>
      </c>
      <c r="K60" s="85" t="s">
        <v>0</v>
      </c>
      <c r="L60" s="117">
        <v>2</v>
      </c>
      <c r="M60" s="86">
        <f t="shared" si="25"/>
        <v>0</v>
      </c>
      <c r="N60" s="116">
        <v>2</v>
      </c>
      <c r="O60" s="59" t="s">
        <v>0</v>
      </c>
      <c r="P60" s="117">
        <v>2</v>
      </c>
      <c r="Q60" s="60">
        <f t="shared" si="26"/>
        <v>4</v>
      </c>
      <c r="R60" s="116">
        <v>3</v>
      </c>
      <c r="S60" s="85" t="s">
        <v>0</v>
      </c>
      <c r="T60" s="117">
        <v>3</v>
      </c>
      <c r="U60" s="88">
        <f t="shared" si="27"/>
        <v>1</v>
      </c>
      <c r="V60" s="48">
        <v>5</v>
      </c>
      <c r="W60" s="59" t="s">
        <v>0</v>
      </c>
      <c r="X60" s="50">
        <v>5</v>
      </c>
      <c r="Y60" s="60">
        <f t="shared" si="28"/>
        <v>1</v>
      </c>
      <c r="Z60" s="118">
        <v>3</v>
      </c>
      <c r="AA60" s="85" t="s">
        <v>0</v>
      </c>
      <c r="AB60" s="119">
        <v>3</v>
      </c>
      <c r="AC60" s="88">
        <f t="shared" si="29"/>
        <v>1</v>
      </c>
      <c r="AD60" s="116">
        <v>1</v>
      </c>
      <c r="AE60" s="59" t="s">
        <v>0</v>
      </c>
      <c r="AF60" s="117">
        <v>2</v>
      </c>
      <c r="AG60" s="60">
        <f t="shared" si="30"/>
        <v>0</v>
      </c>
      <c r="AH60" s="116">
        <v>1</v>
      </c>
      <c r="AI60" s="85" t="s">
        <v>0</v>
      </c>
      <c r="AJ60" s="117">
        <v>4</v>
      </c>
      <c r="AK60" s="88">
        <f t="shared" si="31"/>
        <v>0</v>
      </c>
      <c r="AL60" s="50">
        <v>2</v>
      </c>
      <c r="AM60" s="59" t="s">
        <v>0</v>
      </c>
      <c r="AN60" s="50">
        <v>3</v>
      </c>
      <c r="AO60" s="60">
        <f t="shared" si="32"/>
        <v>0</v>
      </c>
      <c r="AP60" s="118">
        <v>2</v>
      </c>
      <c r="AQ60" s="85" t="s">
        <v>0</v>
      </c>
      <c r="AR60" s="119">
        <v>2</v>
      </c>
      <c r="AS60" s="88">
        <f t="shared" si="33"/>
        <v>4</v>
      </c>
      <c r="AT60" s="116">
        <v>2</v>
      </c>
      <c r="AU60" s="59" t="s">
        <v>0</v>
      </c>
      <c r="AV60" s="117">
        <v>4</v>
      </c>
      <c r="AW60" s="60">
        <f t="shared" si="34"/>
        <v>0</v>
      </c>
      <c r="AX60" s="116">
        <v>2</v>
      </c>
      <c r="AY60" s="85" t="s">
        <v>0</v>
      </c>
      <c r="AZ60" s="117">
        <v>2</v>
      </c>
      <c r="BA60" s="86">
        <f t="shared" si="35"/>
        <v>4</v>
      </c>
      <c r="BB60" s="116">
        <v>2</v>
      </c>
      <c r="BC60" s="59" t="s">
        <v>0</v>
      </c>
      <c r="BD60" s="117">
        <v>3</v>
      </c>
      <c r="BE60" s="60">
        <f t="shared" si="36"/>
        <v>0</v>
      </c>
      <c r="BF60" s="116">
        <v>2</v>
      </c>
      <c r="BG60" s="85" t="s">
        <v>0</v>
      </c>
      <c r="BH60" s="117">
        <v>3</v>
      </c>
      <c r="BI60" s="88">
        <f t="shared" si="37"/>
        <v>0</v>
      </c>
      <c r="BJ60" s="48">
        <v>2</v>
      </c>
      <c r="BK60" s="59" t="s">
        <v>0</v>
      </c>
      <c r="BL60" s="50">
        <v>4</v>
      </c>
      <c r="BM60" s="60">
        <f t="shared" si="38"/>
        <v>0</v>
      </c>
      <c r="BN60" s="116">
        <v>2</v>
      </c>
      <c r="BO60" s="85" t="s">
        <v>0</v>
      </c>
      <c r="BP60" s="117">
        <v>3</v>
      </c>
      <c r="BQ60" s="88">
        <f t="shared" si="39"/>
        <v>0</v>
      </c>
      <c r="BR60" s="116">
        <v>1</v>
      </c>
      <c r="BS60" s="59" t="s">
        <v>0</v>
      </c>
      <c r="BT60" s="117">
        <v>3</v>
      </c>
      <c r="BU60" s="60">
        <f t="shared" si="40"/>
        <v>0</v>
      </c>
      <c r="BV60" s="121">
        <v>3</v>
      </c>
      <c r="BW60" s="85" t="s">
        <v>0</v>
      </c>
      <c r="BX60" s="124">
        <v>4</v>
      </c>
      <c r="BY60" s="88">
        <f t="shared" si="41"/>
        <v>0</v>
      </c>
      <c r="BZ60" s="48"/>
      <c r="CA60" s="59" t="s">
        <v>0</v>
      </c>
      <c r="CB60" s="50">
        <v>6</v>
      </c>
      <c r="CC60" s="60">
        <f t="shared" si="42"/>
        <v>0</v>
      </c>
      <c r="CD60" s="81"/>
      <c r="CE60" s="85" t="s">
        <v>0</v>
      </c>
      <c r="CF60" s="83">
        <v>6</v>
      </c>
      <c r="CG60" s="88">
        <f t="shared" si="43"/>
        <v>0</v>
      </c>
      <c r="CH60" s="48"/>
      <c r="CI60" s="59" t="s">
        <v>0</v>
      </c>
      <c r="CJ60" s="50">
        <v>6</v>
      </c>
      <c r="CK60" s="60">
        <f t="shared" si="44"/>
        <v>0</v>
      </c>
      <c r="CL60" s="81"/>
      <c r="CM60" s="85" t="s">
        <v>0</v>
      </c>
      <c r="CN60" s="83">
        <v>6</v>
      </c>
      <c r="CO60" s="86">
        <f t="shared" si="45"/>
        <v>0</v>
      </c>
      <c r="CP60" s="48"/>
      <c r="CQ60" s="59" t="s">
        <v>0</v>
      </c>
      <c r="CR60" s="50">
        <v>6</v>
      </c>
      <c r="CS60" s="60">
        <f t="shared" si="46"/>
        <v>0</v>
      </c>
      <c r="CT60" s="93"/>
      <c r="CU60" s="85" t="s">
        <v>0</v>
      </c>
      <c r="CV60" s="94">
        <v>6</v>
      </c>
      <c r="CW60" s="88">
        <f t="shared" si="47"/>
        <v>0</v>
      </c>
      <c r="CX60" s="52"/>
      <c r="CY60" s="59" t="s">
        <v>0</v>
      </c>
      <c r="CZ60" s="53">
        <v>6</v>
      </c>
      <c r="DA60" s="60">
        <f t="shared" si="48"/>
        <v>0</v>
      </c>
      <c r="DB60" s="91"/>
      <c r="DC60" s="85" t="s">
        <v>0</v>
      </c>
      <c r="DD60" s="92">
        <v>6</v>
      </c>
      <c r="DE60" s="88">
        <f t="shared" si="49"/>
        <v>0</v>
      </c>
      <c r="DF60" s="25"/>
      <c r="DG60" s="25"/>
      <c r="DH60" s="25"/>
      <c r="DI60" s="25"/>
      <c r="DJ60" s="25"/>
      <c r="DK60" s="24"/>
      <c r="DL60" s="24"/>
      <c r="DM60" s="24"/>
      <c r="DN60" s="24"/>
      <c r="DO60" s="24"/>
      <c r="DP60" s="24"/>
      <c r="DQ60" s="24"/>
      <c r="DR60" s="24"/>
      <c r="DS60" s="24"/>
    </row>
    <row r="61" spans="1:136" s="2" customFormat="1" ht="15.75">
      <c r="A61" s="193" t="s">
        <v>66</v>
      </c>
      <c r="B61" s="193"/>
      <c r="C61" s="63" t="s">
        <v>94</v>
      </c>
      <c r="D61" s="64"/>
      <c r="E61" s="65"/>
      <c r="F61" s="66"/>
      <c r="G61" s="65"/>
      <c r="H61" s="64"/>
      <c r="I61" s="47"/>
      <c r="J61" s="152" t="s">
        <v>95</v>
      </c>
      <c r="K61" s="153"/>
      <c r="L61" s="153"/>
      <c r="M61" s="154"/>
      <c r="N61" s="155" t="s">
        <v>95</v>
      </c>
      <c r="O61" s="156"/>
      <c r="P61" s="156"/>
      <c r="Q61" s="157"/>
      <c r="R61" s="152" t="s">
        <v>95</v>
      </c>
      <c r="S61" s="153"/>
      <c r="T61" s="153"/>
      <c r="U61" s="154"/>
      <c r="V61" s="155" t="s">
        <v>95</v>
      </c>
      <c r="W61" s="156"/>
      <c r="X61" s="156"/>
      <c r="Y61" s="157"/>
      <c r="Z61" s="152" t="s">
        <v>94</v>
      </c>
      <c r="AA61" s="153"/>
      <c r="AB61" s="153"/>
      <c r="AC61" s="154"/>
      <c r="AD61" s="155" t="s">
        <v>94</v>
      </c>
      <c r="AE61" s="156"/>
      <c r="AF61" s="156"/>
      <c r="AG61" s="157"/>
      <c r="AH61" s="152" t="s">
        <v>102</v>
      </c>
      <c r="AI61" s="153"/>
      <c r="AJ61" s="153"/>
      <c r="AK61" s="154"/>
      <c r="AL61" s="155" t="s">
        <v>95</v>
      </c>
      <c r="AM61" s="156"/>
      <c r="AN61" s="156"/>
      <c r="AO61" s="157"/>
      <c r="AP61" s="152" t="s">
        <v>102</v>
      </c>
      <c r="AQ61" s="153"/>
      <c r="AR61" s="153"/>
      <c r="AS61" s="154"/>
      <c r="AT61" s="155" t="s">
        <v>95</v>
      </c>
      <c r="AU61" s="156"/>
      <c r="AV61" s="156"/>
      <c r="AW61" s="157"/>
      <c r="AX61" s="152" t="s">
        <v>102</v>
      </c>
      <c r="AY61" s="153"/>
      <c r="AZ61" s="153"/>
      <c r="BA61" s="154"/>
      <c r="BB61" s="155" t="s">
        <v>65</v>
      </c>
      <c r="BC61" s="156"/>
      <c r="BD61" s="156"/>
      <c r="BE61" s="157"/>
      <c r="BF61" s="152" t="s">
        <v>65</v>
      </c>
      <c r="BG61" s="153"/>
      <c r="BH61" s="153"/>
      <c r="BI61" s="154"/>
      <c r="BJ61" s="155" t="s">
        <v>95</v>
      </c>
      <c r="BK61" s="156"/>
      <c r="BL61" s="156"/>
      <c r="BM61" s="157"/>
      <c r="BN61" s="152" t="s">
        <v>95</v>
      </c>
      <c r="BO61" s="153"/>
      <c r="BP61" s="153"/>
      <c r="BQ61" s="154"/>
      <c r="BR61" s="155" t="s">
        <v>95</v>
      </c>
      <c r="BS61" s="156"/>
      <c r="BT61" s="156"/>
      <c r="BU61" s="157"/>
      <c r="BV61" s="152" t="s">
        <v>58</v>
      </c>
      <c r="BW61" s="153"/>
      <c r="BX61" s="153"/>
      <c r="BY61" s="154"/>
      <c r="BZ61" s="155"/>
      <c r="CA61" s="156"/>
      <c r="CB61" s="156"/>
      <c r="CC61" s="157"/>
      <c r="CD61" s="152"/>
      <c r="CE61" s="153"/>
      <c r="CF61" s="153"/>
      <c r="CG61" s="154"/>
      <c r="CH61" s="155"/>
      <c r="CI61" s="156"/>
      <c r="CJ61" s="156"/>
      <c r="CK61" s="157"/>
      <c r="CL61" s="152"/>
      <c r="CM61" s="153"/>
      <c r="CN61" s="153"/>
      <c r="CO61" s="154"/>
      <c r="CP61" s="155"/>
      <c r="CQ61" s="156"/>
      <c r="CR61" s="156"/>
      <c r="CS61" s="157"/>
      <c r="CT61" s="152"/>
      <c r="CU61" s="153"/>
      <c r="CV61" s="153"/>
      <c r="CW61" s="154"/>
      <c r="CX61" s="155"/>
      <c r="CY61" s="156"/>
      <c r="CZ61" s="156"/>
      <c r="DA61" s="157"/>
      <c r="DB61" s="152"/>
      <c r="DC61" s="153"/>
      <c r="DD61" s="153"/>
      <c r="DE61" s="15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</row>
    <row r="62" spans="1:136" s="2" customFormat="1" ht="15.75">
      <c r="A62" s="194" t="s">
        <v>67</v>
      </c>
      <c r="B62" s="194"/>
      <c r="C62" s="67" t="s">
        <v>65</v>
      </c>
      <c r="D62" s="68"/>
      <c r="E62" s="69"/>
      <c r="F62" s="70"/>
      <c r="G62" s="69"/>
      <c r="H62" s="68"/>
      <c r="I62" s="47"/>
      <c r="J62" s="164" t="s">
        <v>102</v>
      </c>
      <c r="K62" s="165"/>
      <c r="L62" s="165"/>
      <c r="M62" s="166"/>
      <c r="N62" s="167" t="s">
        <v>94</v>
      </c>
      <c r="O62" s="168"/>
      <c r="P62" s="168"/>
      <c r="Q62" s="169"/>
      <c r="R62" s="164" t="s">
        <v>94</v>
      </c>
      <c r="S62" s="165"/>
      <c r="T62" s="165"/>
      <c r="U62" s="166"/>
      <c r="V62" s="167" t="s">
        <v>94</v>
      </c>
      <c r="W62" s="168"/>
      <c r="X62" s="168"/>
      <c r="Y62" s="169"/>
      <c r="Z62" s="164" t="s">
        <v>65</v>
      </c>
      <c r="AA62" s="165"/>
      <c r="AB62" s="165"/>
      <c r="AC62" s="166"/>
      <c r="AD62" s="167" t="s">
        <v>95</v>
      </c>
      <c r="AE62" s="168"/>
      <c r="AF62" s="168"/>
      <c r="AG62" s="169"/>
      <c r="AH62" s="164" t="s">
        <v>65</v>
      </c>
      <c r="AI62" s="165"/>
      <c r="AJ62" s="165"/>
      <c r="AK62" s="166"/>
      <c r="AL62" s="167" t="s">
        <v>65</v>
      </c>
      <c r="AM62" s="168"/>
      <c r="AN62" s="168"/>
      <c r="AO62" s="169"/>
      <c r="AP62" s="164" t="s">
        <v>95</v>
      </c>
      <c r="AQ62" s="165"/>
      <c r="AR62" s="165"/>
      <c r="AS62" s="166"/>
      <c r="AT62" s="167" t="s">
        <v>65</v>
      </c>
      <c r="AU62" s="168"/>
      <c r="AV62" s="168"/>
      <c r="AW62" s="169"/>
      <c r="AX62" s="164" t="s">
        <v>65</v>
      </c>
      <c r="AY62" s="165"/>
      <c r="AZ62" s="165"/>
      <c r="BA62" s="166"/>
      <c r="BB62" s="167" t="s">
        <v>94</v>
      </c>
      <c r="BC62" s="168"/>
      <c r="BD62" s="168"/>
      <c r="BE62" s="169"/>
      <c r="BF62" s="164" t="s">
        <v>95</v>
      </c>
      <c r="BG62" s="165"/>
      <c r="BH62" s="165"/>
      <c r="BI62" s="166"/>
      <c r="BJ62" s="167" t="s">
        <v>65</v>
      </c>
      <c r="BK62" s="168"/>
      <c r="BL62" s="168"/>
      <c r="BM62" s="169"/>
      <c r="BN62" s="164" t="s">
        <v>65</v>
      </c>
      <c r="BO62" s="165"/>
      <c r="BP62" s="165"/>
      <c r="BQ62" s="166"/>
      <c r="BR62" s="167" t="s">
        <v>94</v>
      </c>
      <c r="BS62" s="168"/>
      <c r="BT62" s="168"/>
      <c r="BU62" s="169"/>
      <c r="BV62" s="164" t="s">
        <v>65</v>
      </c>
      <c r="BW62" s="165"/>
      <c r="BX62" s="165"/>
      <c r="BY62" s="166"/>
      <c r="BZ62" s="167"/>
      <c r="CA62" s="168"/>
      <c r="CB62" s="168"/>
      <c r="CC62" s="169"/>
      <c r="CD62" s="164"/>
      <c r="CE62" s="165"/>
      <c r="CF62" s="165"/>
      <c r="CG62" s="166"/>
      <c r="CH62" s="167"/>
      <c r="CI62" s="168"/>
      <c r="CJ62" s="168"/>
      <c r="CK62" s="169"/>
      <c r="CL62" s="164"/>
      <c r="CM62" s="165"/>
      <c r="CN62" s="165"/>
      <c r="CO62" s="166"/>
      <c r="CP62" s="167"/>
      <c r="CQ62" s="168"/>
      <c r="CR62" s="168"/>
      <c r="CS62" s="169"/>
      <c r="CT62" s="164"/>
      <c r="CU62" s="165"/>
      <c r="CV62" s="165"/>
      <c r="CW62" s="166"/>
      <c r="CX62" s="167"/>
      <c r="CY62" s="168"/>
      <c r="CZ62" s="168"/>
      <c r="DA62" s="169"/>
      <c r="DB62" s="164"/>
      <c r="DC62" s="165"/>
      <c r="DD62" s="165"/>
      <c r="DE62" s="166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</row>
    <row r="63" spans="1:136" s="2" customFormat="1" ht="15.75">
      <c r="A63" s="195" t="s">
        <v>68</v>
      </c>
      <c r="B63" s="195"/>
      <c r="C63" s="67" t="s">
        <v>58</v>
      </c>
      <c r="D63" s="68"/>
      <c r="E63" s="69"/>
      <c r="F63" s="70"/>
      <c r="G63" s="69"/>
      <c r="H63" s="68"/>
      <c r="I63" s="47"/>
      <c r="J63" s="164" t="s">
        <v>65</v>
      </c>
      <c r="K63" s="165"/>
      <c r="L63" s="165"/>
      <c r="M63" s="166"/>
      <c r="N63" s="167" t="s">
        <v>102</v>
      </c>
      <c r="O63" s="168"/>
      <c r="P63" s="168"/>
      <c r="Q63" s="169"/>
      <c r="R63" s="164" t="s">
        <v>65</v>
      </c>
      <c r="S63" s="165"/>
      <c r="T63" s="165"/>
      <c r="U63" s="166"/>
      <c r="V63" s="167" t="s">
        <v>65</v>
      </c>
      <c r="W63" s="168"/>
      <c r="X63" s="168"/>
      <c r="Y63" s="169"/>
      <c r="Z63" s="164" t="s">
        <v>95</v>
      </c>
      <c r="AA63" s="165"/>
      <c r="AB63" s="165"/>
      <c r="AC63" s="166"/>
      <c r="AD63" s="167" t="s">
        <v>102</v>
      </c>
      <c r="AE63" s="168"/>
      <c r="AF63" s="168"/>
      <c r="AG63" s="169"/>
      <c r="AH63" s="164" t="s">
        <v>95</v>
      </c>
      <c r="AI63" s="165"/>
      <c r="AJ63" s="165"/>
      <c r="AK63" s="166"/>
      <c r="AL63" s="167" t="s">
        <v>94</v>
      </c>
      <c r="AM63" s="168"/>
      <c r="AN63" s="168"/>
      <c r="AO63" s="169"/>
      <c r="AP63" s="164" t="s">
        <v>65</v>
      </c>
      <c r="AQ63" s="165"/>
      <c r="AR63" s="165"/>
      <c r="AS63" s="166"/>
      <c r="AT63" s="167" t="s">
        <v>94</v>
      </c>
      <c r="AU63" s="168"/>
      <c r="AV63" s="168"/>
      <c r="AW63" s="169"/>
      <c r="AX63" s="164" t="s">
        <v>95</v>
      </c>
      <c r="AY63" s="165"/>
      <c r="AZ63" s="165"/>
      <c r="BA63" s="166"/>
      <c r="BB63" s="167" t="s">
        <v>95</v>
      </c>
      <c r="BC63" s="168"/>
      <c r="BD63" s="168"/>
      <c r="BE63" s="169"/>
      <c r="BF63" s="164" t="s">
        <v>99</v>
      </c>
      <c r="BG63" s="165"/>
      <c r="BH63" s="165"/>
      <c r="BI63" s="166"/>
      <c r="BJ63" s="167" t="s">
        <v>102</v>
      </c>
      <c r="BK63" s="168"/>
      <c r="BL63" s="168"/>
      <c r="BM63" s="169"/>
      <c r="BN63" s="164" t="s">
        <v>102</v>
      </c>
      <c r="BO63" s="165"/>
      <c r="BP63" s="165"/>
      <c r="BQ63" s="166"/>
      <c r="BR63" s="167" t="s">
        <v>65</v>
      </c>
      <c r="BS63" s="168"/>
      <c r="BT63" s="168"/>
      <c r="BU63" s="169"/>
      <c r="BV63" s="164" t="s">
        <v>94</v>
      </c>
      <c r="BW63" s="165"/>
      <c r="BX63" s="165"/>
      <c r="BY63" s="166"/>
      <c r="BZ63" s="167"/>
      <c r="CA63" s="168"/>
      <c r="CB63" s="168"/>
      <c r="CC63" s="169"/>
      <c r="CD63" s="164"/>
      <c r="CE63" s="165"/>
      <c r="CF63" s="165"/>
      <c r="CG63" s="166"/>
      <c r="CH63" s="167"/>
      <c r="CI63" s="168"/>
      <c r="CJ63" s="168"/>
      <c r="CK63" s="169"/>
      <c r="CL63" s="164"/>
      <c r="CM63" s="165"/>
      <c r="CN63" s="165"/>
      <c r="CO63" s="166"/>
      <c r="CP63" s="167"/>
      <c r="CQ63" s="168"/>
      <c r="CR63" s="168"/>
      <c r="CS63" s="169"/>
      <c r="CT63" s="164"/>
      <c r="CU63" s="165"/>
      <c r="CV63" s="165"/>
      <c r="CW63" s="166"/>
      <c r="CX63" s="167"/>
      <c r="CY63" s="168"/>
      <c r="CZ63" s="168"/>
      <c r="DA63" s="169"/>
      <c r="DB63" s="164"/>
      <c r="DC63" s="165"/>
      <c r="DD63" s="165"/>
      <c r="DE63" s="166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</row>
    <row r="64" spans="1:136" s="2" customFormat="1" ht="15.75">
      <c r="A64" s="71"/>
      <c r="B64" s="71"/>
      <c r="C64" s="72"/>
      <c r="D64" s="73"/>
      <c r="E64" s="74"/>
      <c r="F64" s="75"/>
      <c r="G64" s="74"/>
      <c r="H64" s="73"/>
      <c r="I64" s="47"/>
      <c r="J64" s="170">
        <f>IF($C$61=0,0,IF(J61=$C$61,8,0))+IF($C$62=0,0,IF(J62=$C$62,5,0))+IF($C$63=0,0,IF(J63=$C$63,3,0))</f>
        <v>0</v>
      </c>
      <c r="K64" s="171"/>
      <c r="L64" s="171"/>
      <c r="M64" s="172"/>
      <c r="N64" s="173">
        <f>IF($C$61=0,0,IF(N61=$C$61,8,0))+IF($C$62=0,0,IF(N62=$C$62,5,0))+IF($C$63=0,0,IF(N63=$C$63,3,0))</f>
        <v>0</v>
      </c>
      <c r="O64" s="174"/>
      <c r="P64" s="174"/>
      <c r="Q64" s="175"/>
      <c r="R64" s="170">
        <f t="shared" ref="R64" si="50">IF($C$61=0,0,IF(R61=$C$61,8,0))+IF($C$62=0,0,IF(R62=$C$62,5,0))+IF($C$63=0,0,IF(R63=$C$63,3,0))</f>
        <v>0</v>
      </c>
      <c r="S64" s="171"/>
      <c r="T64" s="171"/>
      <c r="U64" s="172"/>
      <c r="V64" s="173">
        <f t="shared" ref="V64" si="51">IF($C$61=0,0,IF(V61=$C$61,8,0))+IF($C$62=0,0,IF(V62=$C$62,5,0))+IF($C$63=0,0,IF(V63=$C$63,3,0))</f>
        <v>0</v>
      </c>
      <c r="W64" s="174"/>
      <c r="X64" s="174"/>
      <c r="Y64" s="175"/>
      <c r="Z64" s="170">
        <f t="shared" ref="Z64" si="52">IF($C$61=0,0,IF(Z61=$C$61,8,0))+IF($C$62=0,0,IF(Z62=$C$62,5,0))+IF($C$63=0,0,IF(Z63=$C$63,3,0))</f>
        <v>13</v>
      </c>
      <c r="AA64" s="171"/>
      <c r="AB64" s="171"/>
      <c r="AC64" s="172"/>
      <c r="AD64" s="173">
        <f t="shared" ref="AD64" si="53">IF($C$61=0,0,IF(AD61=$C$61,8,0))+IF($C$62=0,0,IF(AD62=$C$62,5,0))+IF($C$63=0,0,IF(AD63=$C$63,3,0))</f>
        <v>8</v>
      </c>
      <c r="AE64" s="174"/>
      <c r="AF64" s="174"/>
      <c r="AG64" s="175"/>
      <c r="AH64" s="170">
        <f t="shared" ref="AH64" si="54">IF($C$61=0,0,IF(AH61=$C$61,8,0))+IF($C$62=0,0,IF(AH62=$C$62,5,0))+IF($C$63=0,0,IF(AH63=$C$63,3,0))</f>
        <v>5</v>
      </c>
      <c r="AI64" s="171"/>
      <c r="AJ64" s="171"/>
      <c r="AK64" s="172"/>
      <c r="AL64" s="173">
        <f t="shared" ref="AL64" si="55">IF($C$61=0,0,IF(AL61=$C$61,8,0))+IF($C$62=0,0,IF(AL62=$C$62,5,0))+IF($C$63=0,0,IF(AL63=$C$63,3,0))</f>
        <v>5</v>
      </c>
      <c r="AM64" s="174"/>
      <c r="AN64" s="174"/>
      <c r="AO64" s="175"/>
      <c r="AP64" s="170">
        <f t="shared" ref="AP64" si="56">IF($C$61=0,0,IF(AP61=$C$61,8,0))+IF($C$62=0,0,IF(AP62=$C$62,5,0))+IF($C$63=0,0,IF(AP63=$C$63,3,0))</f>
        <v>0</v>
      </c>
      <c r="AQ64" s="171"/>
      <c r="AR64" s="171"/>
      <c r="AS64" s="172"/>
      <c r="AT64" s="173">
        <f t="shared" ref="AT64" si="57">IF($C$61=0,0,IF(AT61=$C$61,8,0))+IF($C$62=0,0,IF(AT62=$C$62,5,0))+IF($C$63=0,0,IF(AT63=$C$63,3,0))</f>
        <v>5</v>
      </c>
      <c r="AU64" s="174"/>
      <c r="AV64" s="174"/>
      <c r="AW64" s="175"/>
      <c r="AX64" s="170">
        <f t="shared" ref="AX64" si="58">IF($C$61=0,0,IF(AX61=$C$61,8,0))+IF($C$62=0,0,IF(AX62=$C$62,5,0))+IF($C$63=0,0,IF(AX63=$C$63,3,0))</f>
        <v>5</v>
      </c>
      <c r="AY64" s="171"/>
      <c r="AZ64" s="171"/>
      <c r="BA64" s="172"/>
      <c r="BB64" s="173">
        <f t="shared" ref="BB64" si="59">IF($C$61=0,0,IF(BB61=$C$61,8,0))+IF($C$62=0,0,IF(BB62=$C$62,5,0))+IF($C$63=0,0,IF(BB63=$C$63,3,0))</f>
        <v>0</v>
      </c>
      <c r="BC64" s="174"/>
      <c r="BD64" s="174"/>
      <c r="BE64" s="175"/>
      <c r="BF64" s="170">
        <f t="shared" ref="BF64" si="60">IF($C$61=0,0,IF(BF61=$C$61,8,0))+IF($C$62=0,0,IF(BF62=$C$62,5,0))+IF($C$63=0,0,IF(BF63=$C$63,3,0))</f>
        <v>0</v>
      </c>
      <c r="BG64" s="171"/>
      <c r="BH64" s="171"/>
      <c r="BI64" s="172"/>
      <c r="BJ64" s="173">
        <f t="shared" ref="BJ64" si="61">IF($C$61=0,0,IF(BJ61=$C$61,8,0))+IF($C$62=0,0,IF(BJ62=$C$62,5,0))+IF($C$63=0,0,IF(BJ63=$C$63,3,0))</f>
        <v>5</v>
      </c>
      <c r="BK64" s="174"/>
      <c r="BL64" s="174"/>
      <c r="BM64" s="175"/>
      <c r="BN64" s="170">
        <f t="shared" ref="BN64" si="62">IF($C$61=0,0,IF(BN61=$C$61,8,0))+IF($C$62=0,0,IF(BN62=$C$62,5,0))+IF($C$63=0,0,IF(BN63=$C$63,3,0))</f>
        <v>5</v>
      </c>
      <c r="BO64" s="171"/>
      <c r="BP64" s="171"/>
      <c r="BQ64" s="172"/>
      <c r="BR64" s="173">
        <f t="shared" ref="BR64" si="63">IF($C$61=0,0,IF(BR61=$C$61,8,0))+IF($C$62=0,0,IF(BR62=$C$62,5,0))+IF($C$63=0,0,IF(BR63=$C$63,3,0))</f>
        <v>0</v>
      </c>
      <c r="BS64" s="174"/>
      <c r="BT64" s="174"/>
      <c r="BU64" s="175"/>
      <c r="BV64" s="170">
        <f t="shared" ref="BV64" si="64">IF($C$61=0,0,IF(BV61=$C$61,8,0))+IF($C$62=0,0,IF(BV62=$C$62,5,0))+IF($C$63=0,0,IF(BV63=$C$63,3,0))</f>
        <v>5</v>
      </c>
      <c r="BW64" s="171"/>
      <c r="BX64" s="171"/>
      <c r="BY64" s="172"/>
      <c r="BZ64" s="173">
        <f t="shared" ref="BZ64" si="65">IF($C$61=0,0,IF(BZ61=$C$61,8,0))+IF($C$62=0,0,IF(BZ62=$C$62,5,0))+IF($C$63=0,0,IF(BZ63=$C$63,3,0))</f>
        <v>0</v>
      </c>
      <c r="CA64" s="174"/>
      <c r="CB64" s="174"/>
      <c r="CC64" s="175"/>
      <c r="CD64" s="170">
        <f t="shared" ref="CD64" si="66">IF($C$61=0,0,IF(CD61=$C$61,8,0))+IF($C$62=0,0,IF(CD62=$C$62,5,0))+IF($C$63=0,0,IF(CD63=$C$63,3,0))</f>
        <v>0</v>
      </c>
      <c r="CE64" s="171"/>
      <c r="CF64" s="171"/>
      <c r="CG64" s="172"/>
      <c r="CH64" s="173">
        <f t="shared" ref="CH64" si="67">IF($C$61=0,0,IF(CH61=$C$61,8,0))+IF($C$62=0,0,IF(CH62=$C$62,5,0))+IF($C$63=0,0,IF(CH63=$C$63,3,0))</f>
        <v>0</v>
      </c>
      <c r="CI64" s="174"/>
      <c r="CJ64" s="174"/>
      <c r="CK64" s="175"/>
      <c r="CL64" s="170">
        <f t="shared" ref="CL64" si="68">IF($C$61=0,0,IF(CL61=$C$61,8,0))+IF($C$62=0,0,IF(CL62=$C$62,5,0))+IF($C$63=0,0,IF(CL63=$C$63,3,0))</f>
        <v>0</v>
      </c>
      <c r="CM64" s="171"/>
      <c r="CN64" s="171"/>
      <c r="CO64" s="172"/>
      <c r="CP64" s="173">
        <f t="shared" ref="CP64" si="69">IF($C$61=0,0,IF(CP61=$C$61,8,0))+IF($C$62=0,0,IF(CP62=$C$62,5,0))+IF($C$63=0,0,IF(CP63=$C$63,3,0))</f>
        <v>0</v>
      </c>
      <c r="CQ64" s="174"/>
      <c r="CR64" s="174"/>
      <c r="CS64" s="175"/>
      <c r="CT64" s="170">
        <f t="shared" ref="CT64" si="70">IF($C$61=0,0,IF(CT61=$C$61,8,0))+IF($C$62=0,0,IF(CT62=$C$62,5,0))+IF($C$63=0,0,IF(CT63=$C$63,3,0))</f>
        <v>0</v>
      </c>
      <c r="CU64" s="171"/>
      <c r="CV64" s="171"/>
      <c r="CW64" s="172"/>
      <c r="CX64" s="173">
        <f t="shared" ref="CX64" si="71">IF($C$61=0,0,IF(CX61=$C$61,8,0))+IF($C$62=0,0,IF(CX62=$C$62,5,0))+IF($C$63=0,0,IF(CX63=$C$63,3,0))</f>
        <v>0</v>
      </c>
      <c r="CY64" s="174"/>
      <c r="CZ64" s="174"/>
      <c r="DA64" s="175"/>
      <c r="DB64" s="170">
        <f t="shared" ref="DB64" si="72">IF($C$61=0,0,IF(DB61=$C$61,8,0))+IF($C$62=0,0,IF(DB62=$C$62,5,0))+IF($C$63=0,0,IF(DB63=$C$63,3,0))</f>
        <v>0</v>
      </c>
      <c r="DC64" s="171"/>
      <c r="DD64" s="171"/>
      <c r="DE64" s="172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</row>
    <row r="65" spans="1:136" s="2" customFormat="1" ht="15.75">
      <c r="A65" s="191" t="s">
        <v>69</v>
      </c>
      <c r="B65" s="191"/>
      <c r="C65" s="63" t="s">
        <v>94</v>
      </c>
      <c r="D65" s="64"/>
      <c r="E65" s="65"/>
      <c r="F65" s="66"/>
      <c r="G65" s="65"/>
      <c r="H65" s="64"/>
      <c r="I65" s="47"/>
      <c r="J65" s="152" t="s">
        <v>102</v>
      </c>
      <c r="K65" s="153"/>
      <c r="L65" s="153"/>
      <c r="M65" s="154"/>
      <c r="N65" s="155" t="s">
        <v>65</v>
      </c>
      <c r="O65" s="156"/>
      <c r="P65" s="156"/>
      <c r="Q65" s="157"/>
      <c r="R65" s="152" t="s">
        <v>65</v>
      </c>
      <c r="S65" s="153"/>
      <c r="T65" s="153"/>
      <c r="U65" s="154"/>
      <c r="V65" s="155" t="s">
        <v>94</v>
      </c>
      <c r="W65" s="156"/>
      <c r="X65" s="156"/>
      <c r="Y65" s="157"/>
      <c r="Z65" s="152" t="s">
        <v>94</v>
      </c>
      <c r="AA65" s="153"/>
      <c r="AB65" s="153"/>
      <c r="AC65" s="154"/>
      <c r="AD65" s="155" t="s">
        <v>94</v>
      </c>
      <c r="AE65" s="156"/>
      <c r="AF65" s="156"/>
      <c r="AG65" s="157"/>
      <c r="AH65" s="152" t="s">
        <v>65</v>
      </c>
      <c r="AI65" s="153"/>
      <c r="AJ65" s="153"/>
      <c r="AK65" s="154"/>
      <c r="AL65" s="155" t="s">
        <v>94</v>
      </c>
      <c r="AM65" s="156"/>
      <c r="AN65" s="156"/>
      <c r="AO65" s="157"/>
      <c r="AP65" s="152" t="s">
        <v>65</v>
      </c>
      <c r="AQ65" s="153"/>
      <c r="AR65" s="153"/>
      <c r="AS65" s="154"/>
      <c r="AT65" s="155" t="s">
        <v>94</v>
      </c>
      <c r="AU65" s="156"/>
      <c r="AV65" s="156"/>
      <c r="AW65" s="157"/>
      <c r="AX65" s="152" t="s">
        <v>65</v>
      </c>
      <c r="AY65" s="153"/>
      <c r="AZ65" s="153"/>
      <c r="BA65" s="154"/>
      <c r="BB65" s="155" t="s">
        <v>65</v>
      </c>
      <c r="BC65" s="156"/>
      <c r="BD65" s="156"/>
      <c r="BE65" s="157"/>
      <c r="BF65" s="152" t="s">
        <v>102</v>
      </c>
      <c r="BG65" s="153"/>
      <c r="BH65" s="153"/>
      <c r="BI65" s="154"/>
      <c r="BJ65" s="155" t="s">
        <v>65</v>
      </c>
      <c r="BK65" s="156"/>
      <c r="BL65" s="156"/>
      <c r="BM65" s="157"/>
      <c r="BN65" s="152" t="s">
        <v>65</v>
      </c>
      <c r="BO65" s="153"/>
      <c r="BP65" s="153"/>
      <c r="BQ65" s="154"/>
      <c r="BR65" s="155" t="s">
        <v>65</v>
      </c>
      <c r="BS65" s="156"/>
      <c r="BT65" s="156"/>
      <c r="BU65" s="157"/>
      <c r="BV65" s="152" t="s">
        <v>65</v>
      </c>
      <c r="BW65" s="153"/>
      <c r="BX65" s="153"/>
      <c r="BY65" s="154"/>
      <c r="BZ65" s="155"/>
      <c r="CA65" s="156"/>
      <c r="CB65" s="156"/>
      <c r="CC65" s="157"/>
      <c r="CD65" s="152"/>
      <c r="CE65" s="153"/>
      <c r="CF65" s="153"/>
      <c r="CG65" s="154"/>
      <c r="CH65" s="155"/>
      <c r="CI65" s="156"/>
      <c r="CJ65" s="156"/>
      <c r="CK65" s="157"/>
      <c r="CL65" s="152"/>
      <c r="CM65" s="153"/>
      <c r="CN65" s="153"/>
      <c r="CO65" s="154"/>
      <c r="CP65" s="155"/>
      <c r="CQ65" s="156"/>
      <c r="CR65" s="156"/>
      <c r="CS65" s="157"/>
      <c r="CT65" s="152"/>
      <c r="CU65" s="153"/>
      <c r="CV65" s="153"/>
      <c r="CW65" s="154"/>
      <c r="CX65" s="155"/>
      <c r="CY65" s="156"/>
      <c r="CZ65" s="156"/>
      <c r="DA65" s="157"/>
      <c r="DB65" s="152"/>
      <c r="DC65" s="153"/>
      <c r="DD65" s="153"/>
      <c r="DE65" s="15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</row>
    <row r="66" spans="1:136" s="2" customFormat="1" ht="15.75">
      <c r="A66" s="76"/>
      <c r="B66" s="76"/>
      <c r="C66" s="72"/>
      <c r="D66" s="73"/>
      <c r="E66" s="74"/>
      <c r="F66" s="75"/>
      <c r="G66" s="74"/>
      <c r="H66" s="73"/>
      <c r="I66" s="47"/>
      <c r="J66" s="170">
        <f>N66</f>
        <v>0</v>
      </c>
      <c r="K66" s="171"/>
      <c r="L66" s="171"/>
      <c r="M66" s="172"/>
      <c r="N66" s="173">
        <f>IF($C$65=0,0,IF(J65=$C$65,5,0))</f>
        <v>0</v>
      </c>
      <c r="O66" s="174"/>
      <c r="P66" s="174"/>
      <c r="Q66" s="175"/>
      <c r="R66" s="170">
        <f>IF($C$65=0,0,IF(J65=$C$65,5,0))</f>
        <v>0</v>
      </c>
      <c r="S66" s="171"/>
      <c r="T66" s="171"/>
      <c r="U66" s="172"/>
      <c r="V66" s="173">
        <v>5</v>
      </c>
      <c r="W66" s="174"/>
      <c r="X66" s="174"/>
      <c r="Y66" s="175"/>
      <c r="Z66" s="170">
        <v>5</v>
      </c>
      <c r="AA66" s="171"/>
      <c r="AB66" s="171"/>
      <c r="AC66" s="172"/>
      <c r="AD66" s="173">
        <v>5</v>
      </c>
      <c r="AE66" s="174"/>
      <c r="AF66" s="174"/>
      <c r="AG66" s="175"/>
      <c r="AH66" s="170">
        <f>IF($C$65=0,0,IF(J65=$C$65,5,0))</f>
        <v>0</v>
      </c>
      <c r="AI66" s="171"/>
      <c r="AJ66" s="171"/>
      <c r="AK66" s="172"/>
      <c r="AL66" s="173">
        <v>5</v>
      </c>
      <c r="AM66" s="174"/>
      <c r="AN66" s="174"/>
      <c r="AO66" s="175"/>
      <c r="AP66" s="170">
        <f>IF($C$65=0,0,IF(J65=$C$65,5,0))</f>
        <v>0</v>
      </c>
      <c r="AQ66" s="171"/>
      <c r="AR66" s="171"/>
      <c r="AS66" s="172"/>
      <c r="AT66" s="173">
        <v>5</v>
      </c>
      <c r="AU66" s="174"/>
      <c r="AV66" s="174"/>
      <c r="AW66" s="175"/>
      <c r="AX66" s="170">
        <f>IF($C$65=0,0,IF(J65=$C$65,5,0))</f>
        <v>0</v>
      </c>
      <c r="AY66" s="171"/>
      <c r="AZ66" s="171"/>
      <c r="BA66" s="172"/>
      <c r="BB66" s="173">
        <f>IF($C$65=0,0,IF(J65=$C$65,5,0))</f>
        <v>0</v>
      </c>
      <c r="BC66" s="174"/>
      <c r="BD66" s="174"/>
      <c r="BE66" s="175"/>
      <c r="BF66" s="170">
        <f>IF($C$65=0,0,IF(J65=$C$65,5,0))</f>
        <v>0</v>
      </c>
      <c r="BG66" s="171"/>
      <c r="BH66" s="171"/>
      <c r="BI66" s="172"/>
      <c r="BJ66" s="173">
        <f>IF($C$65=0,0,IF(J65=$C$65,5,0))</f>
        <v>0</v>
      </c>
      <c r="BK66" s="174"/>
      <c r="BL66" s="174"/>
      <c r="BM66" s="175"/>
      <c r="BN66" s="170">
        <f>IF($C$65=0,0,IF(J65=$C$65,5,0))</f>
        <v>0</v>
      </c>
      <c r="BO66" s="171"/>
      <c r="BP66" s="171"/>
      <c r="BQ66" s="172"/>
      <c r="BR66" s="173">
        <f>IF($C$65=0,0,IF(J65=$C$65,5,0))</f>
        <v>0</v>
      </c>
      <c r="BS66" s="174"/>
      <c r="BT66" s="174"/>
      <c r="BU66" s="175"/>
      <c r="BV66" s="170">
        <f>IF($C$65=0,0,IF(J65=$C$65,5,0))</f>
        <v>0</v>
      </c>
      <c r="BW66" s="171"/>
      <c r="BX66" s="171"/>
      <c r="BY66" s="172"/>
      <c r="BZ66" s="173">
        <f>IF($C$65=0,0,IF(J65=$C$65,5,0))</f>
        <v>0</v>
      </c>
      <c r="CA66" s="174"/>
      <c r="CB66" s="174"/>
      <c r="CC66" s="175"/>
      <c r="CD66" s="170">
        <f>IF($C$65=0,0,IF(J65=$C$65,5,0))</f>
        <v>0</v>
      </c>
      <c r="CE66" s="171"/>
      <c r="CF66" s="171"/>
      <c r="CG66" s="172"/>
      <c r="CH66" s="173">
        <f>IF($C$65=0,0,IF(J65=$C$65,5,0))</f>
        <v>0</v>
      </c>
      <c r="CI66" s="174"/>
      <c r="CJ66" s="174"/>
      <c r="CK66" s="175"/>
      <c r="CL66" s="170">
        <f>IF($C$65=0,0,IF(J65=$C$65,5,0))</f>
        <v>0</v>
      </c>
      <c r="CM66" s="171"/>
      <c r="CN66" s="171"/>
      <c r="CO66" s="172"/>
      <c r="CP66" s="173">
        <f>IF($C$65=0,0,IF(J65=$C$65,5,0))</f>
        <v>0</v>
      </c>
      <c r="CQ66" s="174"/>
      <c r="CR66" s="174"/>
      <c r="CS66" s="175"/>
      <c r="CT66" s="170">
        <f>IF($C$65=0,0,IF(J65=$C$65,5,0))</f>
        <v>0</v>
      </c>
      <c r="CU66" s="171"/>
      <c r="CV66" s="171"/>
      <c r="CW66" s="172"/>
      <c r="CX66" s="173">
        <f>IF($C$65=0,0,IF(J65=$C$65,5,0))</f>
        <v>0</v>
      </c>
      <c r="CY66" s="174"/>
      <c r="CZ66" s="174"/>
      <c r="DA66" s="175"/>
      <c r="DB66" s="170"/>
      <c r="DC66" s="171"/>
      <c r="DD66" s="171"/>
      <c r="DE66" s="172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</row>
    <row r="67" spans="1:136" s="2" customFormat="1" ht="15.75">
      <c r="A67" s="192" t="s">
        <v>70</v>
      </c>
      <c r="B67" s="192"/>
      <c r="C67" s="67" t="s">
        <v>100</v>
      </c>
      <c r="D67" s="68"/>
      <c r="E67" s="69"/>
      <c r="F67" s="70"/>
      <c r="G67" s="69"/>
      <c r="H67" s="68"/>
      <c r="I67" s="47"/>
      <c r="J67" s="152" t="s">
        <v>100</v>
      </c>
      <c r="K67" s="153"/>
      <c r="L67" s="153"/>
      <c r="M67" s="154"/>
      <c r="N67" s="155" t="s">
        <v>100</v>
      </c>
      <c r="O67" s="156"/>
      <c r="P67" s="156"/>
      <c r="Q67" s="157"/>
      <c r="R67" s="152" t="s">
        <v>100</v>
      </c>
      <c r="S67" s="153"/>
      <c r="T67" s="153"/>
      <c r="U67" s="154"/>
      <c r="V67" s="155" t="s">
        <v>104</v>
      </c>
      <c r="W67" s="156"/>
      <c r="X67" s="156"/>
      <c r="Y67" s="157"/>
      <c r="Z67" s="152" t="s">
        <v>100</v>
      </c>
      <c r="AA67" s="153"/>
      <c r="AB67" s="153"/>
      <c r="AC67" s="154"/>
      <c r="AD67" s="155" t="s">
        <v>100</v>
      </c>
      <c r="AE67" s="156"/>
      <c r="AF67" s="156"/>
      <c r="AG67" s="157"/>
      <c r="AH67" s="152" t="s">
        <v>104</v>
      </c>
      <c r="AI67" s="153"/>
      <c r="AJ67" s="153"/>
      <c r="AK67" s="154"/>
      <c r="AL67" s="155" t="s">
        <v>104</v>
      </c>
      <c r="AM67" s="156"/>
      <c r="AN67" s="156"/>
      <c r="AO67" s="157"/>
      <c r="AP67" s="152" t="s">
        <v>100</v>
      </c>
      <c r="AQ67" s="153"/>
      <c r="AR67" s="153"/>
      <c r="AS67" s="154"/>
      <c r="AT67" s="155" t="s">
        <v>100</v>
      </c>
      <c r="AU67" s="156"/>
      <c r="AV67" s="156"/>
      <c r="AW67" s="157"/>
      <c r="AX67" s="152" t="s">
        <v>100</v>
      </c>
      <c r="AY67" s="153"/>
      <c r="AZ67" s="153"/>
      <c r="BA67" s="154"/>
      <c r="BB67" s="155" t="s">
        <v>104</v>
      </c>
      <c r="BC67" s="156"/>
      <c r="BD67" s="156"/>
      <c r="BE67" s="157"/>
      <c r="BF67" s="152" t="s">
        <v>100</v>
      </c>
      <c r="BG67" s="153"/>
      <c r="BH67" s="153"/>
      <c r="BI67" s="154"/>
      <c r="BJ67" s="155" t="s">
        <v>55</v>
      </c>
      <c r="BK67" s="156"/>
      <c r="BL67" s="156"/>
      <c r="BM67" s="157"/>
      <c r="BN67" s="152" t="s">
        <v>104</v>
      </c>
      <c r="BO67" s="153"/>
      <c r="BP67" s="153"/>
      <c r="BQ67" s="154"/>
      <c r="BR67" s="155" t="s">
        <v>100</v>
      </c>
      <c r="BS67" s="156"/>
      <c r="BT67" s="156"/>
      <c r="BU67" s="157"/>
      <c r="BV67" s="152" t="s">
        <v>104</v>
      </c>
      <c r="BW67" s="153"/>
      <c r="BX67" s="153"/>
      <c r="BY67" s="154"/>
      <c r="BZ67" s="155"/>
      <c r="CA67" s="156"/>
      <c r="CB67" s="156"/>
      <c r="CC67" s="157"/>
      <c r="CD67" s="152"/>
      <c r="CE67" s="153"/>
      <c r="CF67" s="153"/>
      <c r="CG67" s="154"/>
      <c r="CH67" s="155"/>
      <c r="CI67" s="156"/>
      <c r="CJ67" s="156"/>
      <c r="CK67" s="157"/>
      <c r="CL67" s="152"/>
      <c r="CM67" s="153"/>
      <c r="CN67" s="153"/>
      <c r="CO67" s="154"/>
      <c r="CP67" s="155"/>
      <c r="CQ67" s="156"/>
      <c r="CR67" s="156"/>
      <c r="CS67" s="157"/>
      <c r="CT67" s="152"/>
      <c r="CU67" s="153"/>
      <c r="CV67" s="153"/>
      <c r="CW67" s="154"/>
      <c r="CX67" s="155"/>
      <c r="CY67" s="156"/>
      <c r="CZ67" s="156"/>
      <c r="DA67" s="157"/>
      <c r="DB67" s="152"/>
      <c r="DC67" s="153"/>
      <c r="DD67" s="153"/>
      <c r="DE67" s="15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</row>
    <row r="68" spans="1:136" s="2" customFormat="1" ht="15.75">
      <c r="A68" s="77"/>
      <c r="B68" s="77"/>
      <c r="C68" s="78"/>
      <c r="D68" s="68"/>
      <c r="E68" s="69"/>
      <c r="F68" s="70"/>
      <c r="G68" s="69"/>
      <c r="H68" s="68"/>
      <c r="I68" s="47"/>
      <c r="J68" s="170">
        <f>IF($C$67=0,0,IF(J67=$C$67,5,0))</f>
        <v>5</v>
      </c>
      <c r="K68" s="171"/>
      <c r="L68" s="171"/>
      <c r="M68" s="172"/>
      <c r="N68" s="173">
        <f>IF($C$67=0,0,IF(N67=$C$67,5,0))</f>
        <v>5</v>
      </c>
      <c r="O68" s="174"/>
      <c r="P68" s="174"/>
      <c r="Q68" s="175"/>
      <c r="R68" s="170">
        <f t="shared" ref="R68" si="73">IF($C$67=0,0,IF(R67=$C$67,5,0))</f>
        <v>5</v>
      </c>
      <c r="S68" s="171"/>
      <c r="T68" s="171"/>
      <c r="U68" s="172"/>
      <c r="V68" s="173">
        <f t="shared" ref="V68" si="74">IF($C$67=0,0,IF(V67=$C$67,5,0))</f>
        <v>0</v>
      </c>
      <c r="W68" s="174"/>
      <c r="X68" s="174"/>
      <c r="Y68" s="175"/>
      <c r="Z68" s="170">
        <f t="shared" ref="Z68" si="75">IF($C$67=0,0,IF(Z67=$C$67,5,0))</f>
        <v>5</v>
      </c>
      <c r="AA68" s="171"/>
      <c r="AB68" s="171"/>
      <c r="AC68" s="172"/>
      <c r="AD68" s="173">
        <f t="shared" ref="AD68" si="76">IF($C$67=0,0,IF(AD67=$C$67,5,0))</f>
        <v>5</v>
      </c>
      <c r="AE68" s="174"/>
      <c r="AF68" s="174"/>
      <c r="AG68" s="175"/>
      <c r="AH68" s="170">
        <f t="shared" ref="AH68" si="77">IF($C$67=0,0,IF(AH67=$C$67,5,0))</f>
        <v>0</v>
      </c>
      <c r="AI68" s="171"/>
      <c r="AJ68" s="171"/>
      <c r="AK68" s="172"/>
      <c r="AL68" s="173">
        <f t="shared" ref="AL68" si="78">IF($C$67=0,0,IF(AL67=$C$67,5,0))</f>
        <v>0</v>
      </c>
      <c r="AM68" s="174"/>
      <c r="AN68" s="174"/>
      <c r="AO68" s="175"/>
      <c r="AP68" s="170">
        <f t="shared" ref="AP68" si="79">IF($C$67=0,0,IF(AP67=$C$67,5,0))</f>
        <v>5</v>
      </c>
      <c r="AQ68" s="171"/>
      <c r="AR68" s="171"/>
      <c r="AS68" s="172"/>
      <c r="AT68" s="173">
        <f t="shared" ref="AT68" si="80">IF($C$67=0,0,IF(AT67=$C$67,5,0))</f>
        <v>5</v>
      </c>
      <c r="AU68" s="174"/>
      <c r="AV68" s="174"/>
      <c r="AW68" s="175"/>
      <c r="AX68" s="170">
        <f t="shared" ref="AX68" si="81">IF($C$67=0,0,IF(AX67=$C$67,5,0))</f>
        <v>5</v>
      </c>
      <c r="AY68" s="171"/>
      <c r="AZ68" s="171"/>
      <c r="BA68" s="172"/>
      <c r="BB68" s="173">
        <f t="shared" ref="BB68" si="82">IF($C$67=0,0,IF(BB67=$C$67,5,0))</f>
        <v>0</v>
      </c>
      <c r="BC68" s="174"/>
      <c r="BD68" s="174"/>
      <c r="BE68" s="175"/>
      <c r="BF68" s="170">
        <f t="shared" ref="BF68" si="83">IF($C$67=0,0,IF(BF67=$C$67,5,0))</f>
        <v>5</v>
      </c>
      <c r="BG68" s="171"/>
      <c r="BH68" s="171"/>
      <c r="BI68" s="172"/>
      <c r="BJ68" s="173">
        <f t="shared" ref="BJ68" si="84">IF($C$67=0,0,IF(BJ67=$C$67,5,0))</f>
        <v>0</v>
      </c>
      <c r="BK68" s="174"/>
      <c r="BL68" s="174"/>
      <c r="BM68" s="175"/>
      <c r="BN68" s="170">
        <f t="shared" ref="BN68" si="85">IF($C$67=0,0,IF(BN67=$C$67,5,0))</f>
        <v>0</v>
      </c>
      <c r="BO68" s="171"/>
      <c r="BP68" s="171"/>
      <c r="BQ68" s="172"/>
      <c r="BR68" s="173">
        <f t="shared" ref="BR68" si="86">IF($C$67=0,0,IF(BR67=$C$67,5,0))</f>
        <v>5</v>
      </c>
      <c r="BS68" s="174"/>
      <c r="BT68" s="174"/>
      <c r="BU68" s="175"/>
      <c r="BV68" s="170">
        <f t="shared" ref="BV68" si="87">IF($C$67=0,0,IF(BV67=$C$67,5,0))</f>
        <v>0</v>
      </c>
      <c r="BW68" s="171"/>
      <c r="BX68" s="171"/>
      <c r="BY68" s="172"/>
      <c r="BZ68" s="173">
        <f t="shared" ref="BZ68" si="88">IF($C$67=0,0,IF(BZ67=$C$67,5,0))</f>
        <v>0</v>
      </c>
      <c r="CA68" s="174"/>
      <c r="CB68" s="174"/>
      <c r="CC68" s="175"/>
      <c r="CD68" s="170">
        <f t="shared" ref="CD68" si="89">IF($C$67=0,0,IF(CD67=$C$67,5,0))</f>
        <v>0</v>
      </c>
      <c r="CE68" s="171"/>
      <c r="CF68" s="171"/>
      <c r="CG68" s="172"/>
      <c r="CH68" s="173">
        <f t="shared" ref="CH68" si="90">IF($C$67=0,0,IF(CH67=$C$67,5,0))</f>
        <v>0</v>
      </c>
      <c r="CI68" s="174"/>
      <c r="CJ68" s="174"/>
      <c r="CK68" s="175"/>
      <c r="CL68" s="170">
        <f t="shared" ref="CL68" si="91">IF($C$67=0,0,IF(CL67=$C$67,5,0))</f>
        <v>0</v>
      </c>
      <c r="CM68" s="171"/>
      <c r="CN68" s="171"/>
      <c r="CO68" s="172"/>
      <c r="CP68" s="173">
        <f t="shared" ref="CP68" si="92">IF($C$67=0,0,IF(CP67=$C$67,5,0))</f>
        <v>0</v>
      </c>
      <c r="CQ68" s="174"/>
      <c r="CR68" s="174"/>
      <c r="CS68" s="175"/>
      <c r="CT68" s="170">
        <f t="shared" ref="CT68" si="93">IF($C$67=0,0,IF(CT67=$C$67,5,0))</f>
        <v>0</v>
      </c>
      <c r="CU68" s="171"/>
      <c r="CV68" s="171"/>
      <c r="CW68" s="172"/>
      <c r="CX68" s="173">
        <f t="shared" ref="CX68" si="94">IF($C$67=0,0,IF(CX67=$C$67,5,0))</f>
        <v>0</v>
      </c>
      <c r="CY68" s="174"/>
      <c r="CZ68" s="174"/>
      <c r="DA68" s="175"/>
      <c r="DB68" s="170">
        <f t="shared" ref="DB68" si="95">IF($C$67=0,0,IF(DB67=$C$67,5,0))</f>
        <v>0</v>
      </c>
      <c r="DC68" s="171"/>
      <c r="DD68" s="171"/>
      <c r="DE68" s="172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</row>
    <row r="69" spans="1:136" s="2" customFormat="1" ht="15.75">
      <c r="A69" s="191" t="s">
        <v>71</v>
      </c>
      <c r="B69" s="191"/>
      <c r="C69" s="79" t="s">
        <v>115</v>
      </c>
      <c r="D69" s="64"/>
      <c r="E69" s="65"/>
      <c r="F69" s="66"/>
      <c r="G69" s="65"/>
      <c r="H69" s="64"/>
      <c r="I69" s="47"/>
      <c r="J69" s="176" t="s">
        <v>107</v>
      </c>
      <c r="K69" s="177"/>
      <c r="L69" s="177"/>
      <c r="M69" s="178"/>
      <c r="N69" s="179" t="s">
        <v>109</v>
      </c>
      <c r="O69" s="180"/>
      <c r="P69" s="180"/>
      <c r="Q69" s="181"/>
      <c r="R69" s="176" t="s">
        <v>111</v>
      </c>
      <c r="S69" s="177"/>
      <c r="T69" s="177"/>
      <c r="U69" s="178"/>
      <c r="V69" s="179" t="s">
        <v>113</v>
      </c>
      <c r="W69" s="180"/>
      <c r="X69" s="180"/>
      <c r="Y69" s="181"/>
      <c r="Z69" s="176" t="s">
        <v>115</v>
      </c>
      <c r="AA69" s="177"/>
      <c r="AB69" s="177"/>
      <c r="AC69" s="178"/>
      <c r="AD69" s="179" t="s">
        <v>117</v>
      </c>
      <c r="AE69" s="180"/>
      <c r="AF69" s="180"/>
      <c r="AG69" s="181"/>
      <c r="AH69" s="176" t="s">
        <v>111</v>
      </c>
      <c r="AI69" s="177"/>
      <c r="AJ69" s="177"/>
      <c r="AK69" s="178"/>
      <c r="AL69" s="179" t="s">
        <v>109</v>
      </c>
      <c r="AM69" s="180"/>
      <c r="AN69" s="180"/>
      <c r="AO69" s="181"/>
      <c r="AP69" s="176" t="s">
        <v>109</v>
      </c>
      <c r="AQ69" s="177"/>
      <c r="AR69" s="177"/>
      <c r="AS69" s="178"/>
      <c r="AT69" s="179" t="s">
        <v>115</v>
      </c>
      <c r="AU69" s="180"/>
      <c r="AV69" s="180"/>
      <c r="AW69" s="181"/>
      <c r="AX69" s="176" t="s">
        <v>111</v>
      </c>
      <c r="AY69" s="177"/>
      <c r="AZ69" s="177"/>
      <c r="BA69" s="178"/>
      <c r="BB69" s="179" t="s">
        <v>109</v>
      </c>
      <c r="BC69" s="180"/>
      <c r="BD69" s="180"/>
      <c r="BE69" s="181"/>
      <c r="BF69" s="176" t="s">
        <v>125</v>
      </c>
      <c r="BG69" s="177"/>
      <c r="BH69" s="177"/>
      <c r="BI69" s="178"/>
      <c r="BJ69" s="179" t="s">
        <v>125</v>
      </c>
      <c r="BK69" s="180"/>
      <c r="BL69" s="180"/>
      <c r="BM69" s="181"/>
      <c r="BN69" s="176" t="s">
        <v>111</v>
      </c>
      <c r="BO69" s="177"/>
      <c r="BP69" s="177"/>
      <c r="BQ69" s="178"/>
      <c r="BR69" s="179" t="s">
        <v>129</v>
      </c>
      <c r="BS69" s="180"/>
      <c r="BT69" s="180"/>
      <c r="BU69" s="181"/>
      <c r="BV69" s="176" t="s">
        <v>125</v>
      </c>
      <c r="BW69" s="177"/>
      <c r="BX69" s="177"/>
      <c r="BY69" s="178"/>
      <c r="BZ69" s="179"/>
      <c r="CA69" s="180"/>
      <c r="CB69" s="180"/>
      <c r="CC69" s="181"/>
      <c r="CD69" s="176"/>
      <c r="CE69" s="177"/>
      <c r="CF69" s="177"/>
      <c r="CG69" s="178"/>
      <c r="CH69" s="179"/>
      <c r="CI69" s="180"/>
      <c r="CJ69" s="180"/>
      <c r="CK69" s="181"/>
      <c r="CL69" s="176"/>
      <c r="CM69" s="177"/>
      <c r="CN69" s="177"/>
      <c r="CO69" s="178"/>
      <c r="CP69" s="179"/>
      <c r="CQ69" s="180"/>
      <c r="CR69" s="180"/>
      <c r="CS69" s="181"/>
      <c r="CT69" s="176"/>
      <c r="CU69" s="177"/>
      <c r="CV69" s="177"/>
      <c r="CW69" s="178"/>
      <c r="CX69" s="179"/>
      <c r="CY69" s="180"/>
      <c r="CZ69" s="180"/>
      <c r="DA69" s="181"/>
      <c r="DB69" s="176"/>
      <c r="DC69" s="177"/>
      <c r="DD69" s="177"/>
      <c r="DE69" s="178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</row>
    <row r="70" spans="1:136" s="2" customFormat="1" ht="15.75">
      <c r="A70" s="71"/>
      <c r="B70" s="71"/>
      <c r="C70" s="72"/>
      <c r="D70" s="73"/>
      <c r="E70" s="74"/>
      <c r="F70" s="75"/>
      <c r="G70" s="74"/>
      <c r="H70" s="73"/>
      <c r="I70" s="47"/>
      <c r="J70" s="170">
        <f>IF($C$69=0,0,IF(J69=$C$69,5,0))</f>
        <v>0</v>
      </c>
      <c r="K70" s="171"/>
      <c r="L70" s="171"/>
      <c r="M70" s="172"/>
      <c r="N70" s="173">
        <f>IF($C$69=0,0,IF(N69=$C$69,5,0))</f>
        <v>0</v>
      </c>
      <c r="O70" s="174"/>
      <c r="P70" s="174"/>
      <c r="Q70" s="175"/>
      <c r="R70" s="170">
        <f t="shared" ref="R70" si="96">IF($C$69=0,0,IF(R69=$C$69,5,0))</f>
        <v>0</v>
      </c>
      <c r="S70" s="171"/>
      <c r="T70" s="171"/>
      <c r="U70" s="172"/>
      <c r="V70" s="173">
        <f t="shared" ref="V70" si="97">IF($C$69=0,0,IF(V69=$C$69,5,0))</f>
        <v>0</v>
      </c>
      <c r="W70" s="174"/>
      <c r="X70" s="174"/>
      <c r="Y70" s="175"/>
      <c r="Z70" s="170">
        <f t="shared" ref="Z70" si="98">IF($C$69=0,0,IF(Z69=$C$69,5,0))</f>
        <v>5</v>
      </c>
      <c r="AA70" s="171"/>
      <c r="AB70" s="171"/>
      <c r="AC70" s="172"/>
      <c r="AD70" s="173">
        <f t="shared" ref="AD70" si="99">IF($C$69=0,0,IF(AD69=$C$69,5,0))</f>
        <v>0</v>
      </c>
      <c r="AE70" s="174"/>
      <c r="AF70" s="174"/>
      <c r="AG70" s="175"/>
      <c r="AH70" s="170">
        <f t="shared" ref="AH70" si="100">IF($C$69=0,0,IF(AH69=$C$69,5,0))</f>
        <v>0</v>
      </c>
      <c r="AI70" s="171"/>
      <c r="AJ70" s="171"/>
      <c r="AK70" s="172"/>
      <c r="AL70" s="173">
        <f t="shared" ref="AL70" si="101">IF($C$69=0,0,IF(AL69=$C$69,5,0))</f>
        <v>0</v>
      </c>
      <c r="AM70" s="174"/>
      <c r="AN70" s="174"/>
      <c r="AO70" s="175"/>
      <c r="AP70" s="170">
        <f t="shared" ref="AP70" si="102">IF($C$69=0,0,IF(AP69=$C$69,5,0))</f>
        <v>0</v>
      </c>
      <c r="AQ70" s="171"/>
      <c r="AR70" s="171"/>
      <c r="AS70" s="172"/>
      <c r="AT70" s="173">
        <f t="shared" ref="AT70" si="103">IF($C$69=0,0,IF(AT69=$C$69,5,0))</f>
        <v>5</v>
      </c>
      <c r="AU70" s="174"/>
      <c r="AV70" s="174"/>
      <c r="AW70" s="175"/>
      <c r="AX70" s="170">
        <f t="shared" ref="AX70" si="104">IF($C$69=0,0,IF(AX69=$C$69,5,0))</f>
        <v>0</v>
      </c>
      <c r="AY70" s="171"/>
      <c r="AZ70" s="171"/>
      <c r="BA70" s="172"/>
      <c r="BB70" s="173">
        <f t="shared" ref="BB70" si="105">IF($C$69=0,0,IF(BB69=$C$69,5,0))</f>
        <v>0</v>
      </c>
      <c r="BC70" s="174"/>
      <c r="BD70" s="174"/>
      <c r="BE70" s="175"/>
      <c r="BF70" s="170">
        <f t="shared" ref="BF70" si="106">IF($C$69=0,0,IF(BF69=$C$69,5,0))</f>
        <v>0</v>
      </c>
      <c r="BG70" s="171"/>
      <c r="BH70" s="171"/>
      <c r="BI70" s="172"/>
      <c r="BJ70" s="173">
        <f t="shared" ref="BJ70" si="107">IF($C$69=0,0,IF(BJ69=$C$69,5,0))</f>
        <v>0</v>
      </c>
      <c r="BK70" s="174"/>
      <c r="BL70" s="174"/>
      <c r="BM70" s="175"/>
      <c r="BN70" s="170">
        <f t="shared" ref="BN70" si="108">IF($C$69=0,0,IF(BN69=$C$69,5,0))</f>
        <v>0</v>
      </c>
      <c r="BO70" s="171"/>
      <c r="BP70" s="171"/>
      <c r="BQ70" s="172"/>
      <c r="BR70" s="173">
        <f t="shared" ref="BR70" si="109">IF($C$69=0,0,IF(BR69=$C$69,5,0))</f>
        <v>0</v>
      </c>
      <c r="BS70" s="174"/>
      <c r="BT70" s="174"/>
      <c r="BU70" s="175"/>
      <c r="BV70" s="170">
        <f t="shared" ref="BV70" si="110">IF($C$69=0,0,IF(BV69=$C$69,5,0))</f>
        <v>0</v>
      </c>
      <c r="BW70" s="171"/>
      <c r="BX70" s="171"/>
      <c r="BY70" s="172"/>
      <c r="BZ70" s="173">
        <f t="shared" ref="BZ70" si="111">IF($C$69=0,0,IF(BZ69=$C$69,5,0))</f>
        <v>0</v>
      </c>
      <c r="CA70" s="174"/>
      <c r="CB70" s="174"/>
      <c r="CC70" s="175"/>
      <c r="CD70" s="170">
        <f t="shared" ref="CD70" si="112">IF($C$69=0,0,IF(CD69=$C$69,5,0))</f>
        <v>0</v>
      </c>
      <c r="CE70" s="171"/>
      <c r="CF70" s="171"/>
      <c r="CG70" s="172"/>
      <c r="CH70" s="173">
        <f t="shared" ref="CH70" si="113">IF($C$69=0,0,IF(CH69=$C$69,5,0))</f>
        <v>0</v>
      </c>
      <c r="CI70" s="174"/>
      <c r="CJ70" s="174"/>
      <c r="CK70" s="175"/>
      <c r="CL70" s="170">
        <f t="shared" ref="CL70" si="114">IF($C$69=0,0,IF(CL69=$C$69,5,0))</f>
        <v>0</v>
      </c>
      <c r="CM70" s="171"/>
      <c r="CN70" s="171"/>
      <c r="CO70" s="172"/>
      <c r="CP70" s="173">
        <f t="shared" ref="CP70" si="115">IF($C$69=0,0,IF(CP69=$C$69,5,0))</f>
        <v>0</v>
      </c>
      <c r="CQ70" s="174"/>
      <c r="CR70" s="174"/>
      <c r="CS70" s="175"/>
      <c r="CT70" s="170">
        <f t="shared" ref="CT70" si="116">IF($C$69=0,0,IF(CT69=$C$69,5,0))</f>
        <v>0</v>
      </c>
      <c r="CU70" s="171"/>
      <c r="CV70" s="171"/>
      <c r="CW70" s="172"/>
      <c r="CX70" s="173">
        <f t="shared" ref="CX70" si="117">IF($C$69=0,0,IF(CX69=$C$69,5,0))</f>
        <v>0</v>
      </c>
      <c r="CY70" s="174"/>
      <c r="CZ70" s="174"/>
      <c r="DA70" s="175"/>
      <c r="DB70" s="170">
        <f t="shared" ref="DB70" si="118">IF($C$69=0,0,IF(DB69=$C$69,5,0))</f>
        <v>0</v>
      </c>
      <c r="DC70" s="171"/>
      <c r="DD70" s="171"/>
      <c r="DE70" s="172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</row>
    <row r="71" spans="1:136" s="2" customFormat="1" ht="16.5" thickBot="1">
      <c r="A71" s="197" t="s">
        <v>132</v>
      </c>
      <c r="B71" s="32"/>
      <c r="C71" s="31"/>
      <c r="D71" s="29"/>
      <c r="E71" s="30"/>
      <c r="F71" s="31"/>
      <c r="G71" s="30"/>
      <c r="H71" s="29"/>
      <c r="I71" s="10"/>
      <c r="J71" s="161">
        <v>3</v>
      </c>
      <c r="K71" s="162"/>
      <c r="L71" s="162"/>
      <c r="M71" s="163"/>
      <c r="N71" s="158">
        <v>3</v>
      </c>
      <c r="O71" s="159"/>
      <c r="P71" s="159"/>
      <c r="Q71" s="160"/>
      <c r="R71" s="161">
        <v>6</v>
      </c>
      <c r="S71" s="162"/>
      <c r="T71" s="162"/>
      <c r="U71" s="163"/>
      <c r="V71" s="158">
        <v>6</v>
      </c>
      <c r="W71" s="159"/>
      <c r="X71" s="159"/>
      <c r="Y71" s="160"/>
      <c r="Z71" s="161">
        <v>6</v>
      </c>
      <c r="AA71" s="162"/>
      <c r="AB71" s="162"/>
      <c r="AC71" s="163"/>
      <c r="AD71" s="158">
        <v>3</v>
      </c>
      <c r="AE71" s="159"/>
      <c r="AF71" s="159"/>
      <c r="AG71" s="160"/>
      <c r="AH71" s="161">
        <v>3</v>
      </c>
      <c r="AI71" s="162"/>
      <c r="AJ71" s="162"/>
      <c r="AK71" s="163"/>
      <c r="AL71" s="158">
        <v>6</v>
      </c>
      <c r="AM71" s="159"/>
      <c r="AN71" s="159"/>
      <c r="AO71" s="160"/>
      <c r="AP71" s="161">
        <v>3</v>
      </c>
      <c r="AQ71" s="162"/>
      <c r="AR71" s="162"/>
      <c r="AS71" s="163"/>
      <c r="AT71" s="158">
        <v>6</v>
      </c>
      <c r="AU71" s="159"/>
      <c r="AV71" s="159"/>
      <c r="AW71" s="160"/>
      <c r="AX71" s="161">
        <v>3</v>
      </c>
      <c r="AY71" s="162"/>
      <c r="AZ71" s="162"/>
      <c r="BA71" s="163"/>
      <c r="BB71" s="158">
        <v>6</v>
      </c>
      <c r="BC71" s="159"/>
      <c r="BD71" s="159"/>
      <c r="BE71" s="160"/>
      <c r="BF71" s="161">
        <v>3</v>
      </c>
      <c r="BG71" s="162"/>
      <c r="BH71" s="162"/>
      <c r="BI71" s="163"/>
      <c r="BJ71" s="158">
        <v>3</v>
      </c>
      <c r="BK71" s="159"/>
      <c r="BL71" s="159"/>
      <c r="BM71" s="160"/>
      <c r="BN71" s="161">
        <v>3</v>
      </c>
      <c r="BO71" s="162"/>
      <c r="BP71" s="162"/>
      <c r="BQ71" s="163"/>
      <c r="BR71" s="158">
        <v>6</v>
      </c>
      <c r="BS71" s="159"/>
      <c r="BT71" s="159"/>
      <c r="BU71" s="160"/>
      <c r="BV71" s="161">
        <v>9</v>
      </c>
      <c r="BW71" s="162"/>
      <c r="BX71" s="162"/>
      <c r="BY71" s="163"/>
      <c r="BZ71" s="158"/>
      <c r="CA71" s="159"/>
      <c r="CB71" s="159"/>
      <c r="CC71" s="160"/>
      <c r="CD71" s="161"/>
      <c r="CE71" s="162"/>
      <c r="CF71" s="162"/>
      <c r="CG71" s="163"/>
      <c r="CH71" s="158"/>
      <c r="CI71" s="159"/>
      <c r="CJ71" s="159"/>
      <c r="CK71" s="160"/>
      <c r="CL71" s="161"/>
      <c r="CM71" s="162"/>
      <c r="CN71" s="162"/>
      <c r="CO71" s="163"/>
      <c r="CP71" s="158"/>
      <c r="CQ71" s="159"/>
      <c r="CR71" s="159"/>
      <c r="CS71" s="160"/>
      <c r="CT71" s="161"/>
      <c r="CU71" s="162"/>
      <c r="CV71" s="162"/>
      <c r="CW71" s="163"/>
      <c r="CX71" s="158"/>
      <c r="CY71" s="159"/>
      <c r="CZ71" s="159"/>
      <c r="DA71" s="160"/>
      <c r="DB71" s="161"/>
      <c r="DC71" s="162"/>
      <c r="DD71" s="162"/>
      <c r="DE71" s="163"/>
      <c r="DF71" s="25"/>
      <c r="DG71" s="25"/>
      <c r="DH71" s="25"/>
      <c r="DI71" s="25"/>
      <c r="DJ71" s="25"/>
      <c r="DK71" s="24"/>
      <c r="DL71" s="24"/>
      <c r="DM71" s="24"/>
      <c r="DN71" s="24"/>
      <c r="DO71" s="24"/>
      <c r="DP71" s="24"/>
      <c r="DQ71" s="24"/>
      <c r="DR71" s="24"/>
      <c r="DS71" s="24"/>
    </row>
    <row r="72" spans="1:136" ht="9" customHeight="1" thickTop="1">
      <c r="A72" s="185" t="s">
        <v>61</v>
      </c>
      <c r="B72" s="185"/>
      <c r="C72" s="185"/>
      <c r="D72" s="185"/>
      <c r="E72" s="185"/>
      <c r="F72" s="185"/>
      <c r="G72" s="185"/>
      <c r="H72" s="186"/>
      <c r="I72" s="9"/>
      <c r="J72" s="143" t="str">
        <f>J4</f>
        <v>J. Šoltés</v>
      </c>
      <c r="K72" s="144"/>
      <c r="L72" s="144"/>
      <c r="M72" s="145"/>
      <c r="N72" s="134" t="str">
        <f>N4</f>
        <v>Z. Šmarda</v>
      </c>
      <c r="O72" s="135"/>
      <c r="P72" s="135"/>
      <c r="Q72" s="136"/>
      <c r="R72" s="143" t="str">
        <f>R4</f>
        <v>T.Blecha</v>
      </c>
      <c r="S72" s="144"/>
      <c r="T72" s="144"/>
      <c r="U72" s="145"/>
      <c r="V72" s="134" t="str">
        <f>V4</f>
        <v>R. Světlík</v>
      </c>
      <c r="W72" s="135"/>
      <c r="X72" s="135"/>
      <c r="Y72" s="136"/>
      <c r="Z72" s="144" t="str">
        <f>Z4</f>
        <v>M. Mastný</v>
      </c>
      <c r="AA72" s="144"/>
      <c r="AB72" s="144"/>
      <c r="AC72" s="145"/>
      <c r="AD72" s="135" t="str">
        <f>AD4</f>
        <v>J. Havlásek</v>
      </c>
      <c r="AE72" s="135"/>
      <c r="AF72" s="135"/>
      <c r="AG72" s="136"/>
      <c r="AH72" s="144" t="str">
        <f>AH4</f>
        <v>M.Kozárková</v>
      </c>
      <c r="AI72" s="144"/>
      <c r="AJ72" s="144"/>
      <c r="AK72" s="145"/>
      <c r="AL72" s="135" t="str">
        <f>AL4</f>
        <v>R. Sokola</v>
      </c>
      <c r="AM72" s="135"/>
      <c r="AN72" s="135"/>
      <c r="AO72" s="136"/>
      <c r="AP72" s="144" t="str">
        <f>AP4</f>
        <v>L. Janda</v>
      </c>
      <c r="AQ72" s="144"/>
      <c r="AR72" s="144"/>
      <c r="AS72" s="145"/>
      <c r="AT72" s="135" t="str">
        <f>AT4</f>
        <v>P. Ševčík</v>
      </c>
      <c r="AU72" s="135"/>
      <c r="AV72" s="135"/>
      <c r="AW72" s="136"/>
      <c r="AX72" s="144" t="str">
        <f>AX4</f>
        <v>M. Svitková</v>
      </c>
      <c r="AY72" s="144"/>
      <c r="AZ72" s="144"/>
      <c r="BA72" s="145"/>
      <c r="BB72" s="135" t="str">
        <f>BB4</f>
        <v>P. Mohelský</v>
      </c>
      <c r="BC72" s="135"/>
      <c r="BD72" s="135"/>
      <c r="BE72" s="136"/>
      <c r="BF72" s="144" t="str">
        <f>BF4</f>
        <v>J. Šmidrkalová</v>
      </c>
      <c r="BG72" s="144"/>
      <c r="BH72" s="144"/>
      <c r="BI72" s="145"/>
      <c r="BJ72" s="135" t="str">
        <f>BJ4</f>
        <v>J. Sokolová</v>
      </c>
      <c r="BK72" s="135"/>
      <c r="BL72" s="135"/>
      <c r="BM72" s="136"/>
      <c r="BN72" s="144" t="str">
        <f>BN4</f>
        <v>M. Hetflajš</v>
      </c>
      <c r="BO72" s="144"/>
      <c r="BP72" s="144"/>
      <c r="BQ72" s="145"/>
      <c r="BR72" s="135" t="str">
        <f>BR4</f>
        <v>M. Fabián</v>
      </c>
      <c r="BS72" s="135"/>
      <c r="BT72" s="135"/>
      <c r="BU72" s="136"/>
      <c r="BV72" s="144" t="str">
        <f>BV4</f>
        <v>V. Kozárek</v>
      </c>
      <c r="BW72" s="144"/>
      <c r="BX72" s="144"/>
      <c r="BY72" s="145"/>
      <c r="BZ72" s="135">
        <f>BZ4</f>
        <v>0</v>
      </c>
      <c r="CA72" s="135"/>
      <c r="CB72" s="135"/>
      <c r="CC72" s="136"/>
      <c r="CD72" s="144">
        <f>CD4</f>
        <v>0</v>
      </c>
      <c r="CE72" s="144"/>
      <c r="CF72" s="144"/>
      <c r="CG72" s="145"/>
      <c r="CH72" s="135">
        <f>CH4</f>
        <v>0</v>
      </c>
      <c r="CI72" s="135"/>
      <c r="CJ72" s="135"/>
      <c r="CK72" s="136"/>
      <c r="CL72" s="144">
        <f>CL4</f>
        <v>0</v>
      </c>
      <c r="CM72" s="144"/>
      <c r="CN72" s="144"/>
      <c r="CO72" s="145"/>
      <c r="CP72" s="135">
        <f>CP4</f>
        <v>0</v>
      </c>
      <c r="CQ72" s="135"/>
      <c r="CR72" s="135"/>
      <c r="CS72" s="136"/>
      <c r="CT72" s="144">
        <f>CT4</f>
        <v>0</v>
      </c>
      <c r="CU72" s="144"/>
      <c r="CV72" s="144"/>
      <c r="CW72" s="145"/>
      <c r="CX72" s="135">
        <f>CX4</f>
        <v>0</v>
      </c>
      <c r="CY72" s="135"/>
      <c r="CZ72" s="135"/>
      <c r="DA72" s="136"/>
      <c r="DB72" s="144">
        <f>DB4</f>
        <v>0</v>
      </c>
      <c r="DC72" s="144"/>
      <c r="DD72" s="144"/>
      <c r="DE72" s="145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</row>
    <row r="73" spans="1:136" s="2" customFormat="1" ht="9" customHeight="1">
      <c r="A73" s="187"/>
      <c r="B73" s="187"/>
      <c r="C73" s="187"/>
      <c r="D73" s="187"/>
      <c r="E73" s="187"/>
      <c r="F73" s="187"/>
      <c r="G73" s="187"/>
      <c r="H73" s="188"/>
      <c r="I73" s="26"/>
      <c r="J73" s="146"/>
      <c r="K73" s="147"/>
      <c r="L73" s="147"/>
      <c r="M73" s="148"/>
      <c r="N73" s="137"/>
      <c r="O73" s="138"/>
      <c r="P73" s="138"/>
      <c r="Q73" s="139"/>
      <c r="R73" s="146"/>
      <c r="S73" s="147"/>
      <c r="T73" s="147"/>
      <c r="U73" s="148"/>
      <c r="V73" s="137"/>
      <c r="W73" s="138"/>
      <c r="X73" s="138"/>
      <c r="Y73" s="139"/>
      <c r="Z73" s="147"/>
      <c r="AA73" s="147"/>
      <c r="AB73" s="147"/>
      <c r="AC73" s="148"/>
      <c r="AD73" s="138"/>
      <c r="AE73" s="138"/>
      <c r="AF73" s="138"/>
      <c r="AG73" s="139"/>
      <c r="AH73" s="147"/>
      <c r="AI73" s="147"/>
      <c r="AJ73" s="147"/>
      <c r="AK73" s="148"/>
      <c r="AL73" s="138"/>
      <c r="AM73" s="138"/>
      <c r="AN73" s="138"/>
      <c r="AO73" s="139"/>
      <c r="AP73" s="147"/>
      <c r="AQ73" s="147"/>
      <c r="AR73" s="147"/>
      <c r="AS73" s="148"/>
      <c r="AT73" s="138"/>
      <c r="AU73" s="138"/>
      <c r="AV73" s="138"/>
      <c r="AW73" s="139"/>
      <c r="AX73" s="147"/>
      <c r="AY73" s="147"/>
      <c r="AZ73" s="147"/>
      <c r="BA73" s="148"/>
      <c r="BB73" s="138"/>
      <c r="BC73" s="138"/>
      <c r="BD73" s="138"/>
      <c r="BE73" s="139"/>
      <c r="BF73" s="147"/>
      <c r="BG73" s="147"/>
      <c r="BH73" s="147"/>
      <c r="BI73" s="148"/>
      <c r="BJ73" s="138"/>
      <c r="BK73" s="138"/>
      <c r="BL73" s="138"/>
      <c r="BM73" s="139"/>
      <c r="BN73" s="147"/>
      <c r="BO73" s="147"/>
      <c r="BP73" s="147"/>
      <c r="BQ73" s="148"/>
      <c r="BR73" s="138"/>
      <c r="BS73" s="138"/>
      <c r="BT73" s="138"/>
      <c r="BU73" s="139"/>
      <c r="BV73" s="147"/>
      <c r="BW73" s="147"/>
      <c r="BX73" s="147"/>
      <c r="BY73" s="148"/>
      <c r="BZ73" s="138"/>
      <c r="CA73" s="138"/>
      <c r="CB73" s="138"/>
      <c r="CC73" s="139"/>
      <c r="CD73" s="147"/>
      <c r="CE73" s="147"/>
      <c r="CF73" s="147"/>
      <c r="CG73" s="148"/>
      <c r="CH73" s="138"/>
      <c r="CI73" s="138"/>
      <c r="CJ73" s="138"/>
      <c r="CK73" s="139"/>
      <c r="CL73" s="147"/>
      <c r="CM73" s="147"/>
      <c r="CN73" s="147"/>
      <c r="CO73" s="148"/>
      <c r="CP73" s="138"/>
      <c r="CQ73" s="138"/>
      <c r="CR73" s="138"/>
      <c r="CS73" s="139"/>
      <c r="CT73" s="147"/>
      <c r="CU73" s="147"/>
      <c r="CV73" s="147"/>
      <c r="CW73" s="148"/>
      <c r="CX73" s="138"/>
      <c r="CY73" s="138"/>
      <c r="CZ73" s="138"/>
      <c r="DA73" s="139"/>
      <c r="DB73" s="147"/>
      <c r="DC73" s="147"/>
      <c r="DD73" s="147"/>
      <c r="DE73" s="148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</row>
    <row r="74" spans="1:136" s="7" customFormat="1" ht="16.5" thickBot="1">
      <c r="A74" s="187"/>
      <c r="B74" s="187"/>
      <c r="C74" s="187"/>
      <c r="D74" s="187"/>
      <c r="E74" s="187"/>
      <c r="F74" s="187"/>
      <c r="G74" s="187"/>
      <c r="H74" s="188"/>
      <c r="J74" s="149"/>
      <c r="K74" s="150"/>
      <c r="L74" s="150"/>
      <c r="M74" s="151"/>
      <c r="N74" s="140"/>
      <c r="O74" s="141"/>
      <c r="P74" s="141"/>
      <c r="Q74" s="142"/>
      <c r="R74" s="149"/>
      <c r="S74" s="150"/>
      <c r="T74" s="150"/>
      <c r="U74" s="151"/>
      <c r="V74" s="140"/>
      <c r="W74" s="141"/>
      <c r="X74" s="141"/>
      <c r="Y74" s="142"/>
      <c r="Z74" s="150"/>
      <c r="AA74" s="150"/>
      <c r="AB74" s="150"/>
      <c r="AC74" s="151"/>
      <c r="AD74" s="141"/>
      <c r="AE74" s="141"/>
      <c r="AF74" s="141"/>
      <c r="AG74" s="142"/>
      <c r="AH74" s="150"/>
      <c r="AI74" s="150"/>
      <c r="AJ74" s="150"/>
      <c r="AK74" s="151"/>
      <c r="AL74" s="141"/>
      <c r="AM74" s="141"/>
      <c r="AN74" s="141"/>
      <c r="AO74" s="142"/>
      <c r="AP74" s="150"/>
      <c r="AQ74" s="150"/>
      <c r="AR74" s="150"/>
      <c r="AS74" s="151"/>
      <c r="AT74" s="141"/>
      <c r="AU74" s="141"/>
      <c r="AV74" s="141"/>
      <c r="AW74" s="142"/>
      <c r="AX74" s="150"/>
      <c r="AY74" s="150"/>
      <c r="AZ74" s="150"/>
      <c r="BA74" s="151"/>
      <c r="BB74" s="141"/>
      <c r="BC74" s="141"/>
      <c r="BD74" s="141"/>
      <c r="BE74" s="142"/>
      <c r="BF74" s="150"/>
      <c r="BG74" s="150"/>
      <c r="BH74" s="150"/>
      <c r="BI74" s="151"/>
      <c r="BJ74" s="141"/>
      <c r="BK74" s="141"/>
      <c r="BL74" s="141"/>
      <c r="BM74" s="142"/>
      <c r="BN74" s="150"/>
      <c r="BO74" s="150"/>
      <c r="BP74" s="150"/>
      <c r="BQ74" s="151"/>
      <c r="BR74" s="141"/>
      <c r="BS74" s="141"/>
      <c r="BT74" s="141"/>
      <c r="BU74" s="142"/>
      <c r="BV74" s="150"/>
      <c r="BW74" s="150"/>
      <c r="BX74" s="150"/>
      <c r="BY74" s="151"/>
      <c r="BZ74" s="141"/>
      <c r="CA74" s="141"/>
      <c r="CB74" s="141"/>
      <c r="CC74" s="142"/>
      <c r="CD74" s="150"/>
      <c r="CE74" s="150"/>
      <c r="CF74" s="150"/>
      <c r="CG74" s="151"/>
      <c r="CH74" s="141"/>
      <c r="CI74" s="141"/>
      <c r="CJ74" s="141"/>
      <c r="CK74" s="142"/>
      <c r="CL74" s="150"/>
      <c r="CM74" s="150"/>
      <c r="CN74" s="150"/>
      <c r="CO74" s="151"/>
      <c r="CP74" s="141"/>
      <c r="CQ74" s="141"/>
      <c r="CR74" s="141"/>
      <c r="CS74" s="142"/>
      <c r="CT74" s="150"/>
      <c r="CU74" s="150"/>
      <c r="CV74" s="150"/>
      <c r="CW74" s="151"/>
      <c r="CX74" s="141"/>
      <c r="CY74" s="141"/>
      <c r="CZ74" s="141"/>
      <c r="DA74" s="142"/>
      <c r="DB74" s="150"/>
      <c r="DC74" s="150"/>
      <c r="DD74" s="150"/>
      <c r="DE74" s="151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</row>
    <row r="75" spans="1:136" ht="35.25" customHeight="1" thickTop="1" thickBot="1">
      <c r="A75" s="189"/>
      <c r="B75" s="189"/>
      <c r="C75" s="189"/>
      <c r="D75" s="189"/>
      <c r="E75" s="189"/>
      <c r="F75" s="189"/>
      <c r="G75" s="189"/>
      <c r="H75" s="190"/>
      <c r="I75" s="8"/>
      <c r="J75" s="133">
        <f>SUM(M5:M60)+J64+J66+J68+J71</f>
        <v>39</v>
      </c>
      <c r="K75" s="133"/>
      <c r="L75" s="133"/>
      <c r="M75" s="133"/>
      <c r="N75" s="132">
        <f>SUM(Q5:Q60)+N64+N66+N68+N71</f>
        <v>36</v>
      </c>
      <c r="O75" s="132"/>
      <c r="P75" s="132"/>
      <c r="Q75" s="132"/>
      <c r="R75" s="133">
        <f>SUM(U5:U60)+R64+R66+R68+R71</f>
        <v>52</v>
      </c>
      <c r="S75" s="133"/>
      <c r="T75" s="133"/>
      <c r="U75" s="133"/>
      <c r="V75" s="132">
        <f>SUM(Y5:Y60)+V64+V66+V68+V71</f>
        <v>34</v>
      </c>
      <c r="W75" s="132"/>
      <c r="X75" s="132"/>
      <c r="Y75" s="132"/>
      <c r="Z75" s="133">
        <f>SUM(AC5:AC60)+Z64+Z66+Z68+Z71</f>
        <v>62</v>
      </c>
      <c r="AA75" s="133"/>
      <c r="AB75" s="133"/>
      <c r="AC75" s="133"/>
      <c r="AD75" s="132">
        <f>SUM(AG5:AG60)+AD64+AD66+AD68+AD71</f>
        <v>69</v>
      </c>
      <c r="AE75" s="132"/>
      <c r="AF75" s="132"/>
      <c r="AG75" s="132"/>
      <c r="AH75" s="133">
        <f>SUM(AK5:AK60)+AH64+AH66+AH68+AH71</f>
        <v>42</v>
      </c>
      <c r="AI75" s="133"/>
      <c r="AJ75" s="133"/>
      <c r="AK75" s="133"/>
      <c r="AL75" s="132">
        <f>SUM(AO5:AO60)+AL64+AL66+AL68+AL71</f>
        <v>46</v>
      </c>
      <c r="AM75" s="132"/>
      <c r="AN75" s="132"/>
      <c r="AO75" s="132"/>
      <c r="AP75" s="133">
        <f>SUM(AS5:AS60)+AP64+AP66+AP68+AP71</f>
        <v>55</v>
      </c>
      <c r="AQ75" s="133"/>
      <c r="AR75" s="133"/>
      <c r="AS75" s="133"/>
      <c r="AT75" s="132">
        <f>SUM(AW5:AW60)+AT64+AT66+AT68+AT71</f>
        <v>59</v>
      </c>
      <c r="AU75" s="132"/>
      <c r="AV75" s="132"/>
      <c r="AW75" s="132"/>
      <c r="AX75" s="133">
        <f>SUM(BA5:BA60)+AX64+AX66+AX68+AX71</f>
        <v>41</v>
      </c>
      <c r="AY75" s="133"/>
      <c r="AZ75" s="133"/>
      <c r="BA75" s="133"/>
      <c r="BB75" s="132">
        <f>SUM(BE5:BE60)+BB64+BB66+BB68+BB71</f>
        <v>49</v>
      </c>
      <c r="BC75" s="132"/>
      <c r="BD75" s="132"/>
      <c r="BE75" s="132"/>
      <c r="BF75" s="133">
        <f>SUM(BI5:BI60)+BF64+BF66+BF68+BF71</f>
        <v>28</v>
      </c>
      <c r="BG75" s="133"/>
      <c r="BH75" s="133"/>
      <c r="BI75" s="133"/>
      <c r="BJ75" s="132">
        <f>SUM(BM5:BM60)+BJ64+BJ66+BJ68+BJ71</f>
        <v>40</v>
      </c>
      <c r="BK75" s="132"/>
      <c r="BL75" s="132"/>
      <c r="BM75" s="132"/>
      <c r="BN75" s="133">
        <f>SUM(BQ5:BQ60)+BN64+BN66+BN68+BN71</f>
        <v>44</v>
      </c>
      <c r="BO75" s="133"/>
      <c r="BP75" s="133"/>
      <c r="BQ75" s="133"/>
      <c r="BR75" s="132">
        <f>SUM(BU5:BU60)+BR64+BR66+BR68+BR71</f>
        <v>43</v>
      </c>
      <c r="BS75" s="132"/>
      <c r="BT75" s="132"/>
      <c r="BU75" s="132"/>
      <c r="BV75" s="133">
        <f>SUM(BY5:BY60)+BV64+BV66+BV68+BV71</f>
        <v>47</v>
      </c>
      <c r="BW75" s="133"/>
      <c r="BX75" s="133"/>
      <c r="BY75" s="133"/>
      <c r="BZ75" s="132">
        <f>SUM(CC5:CC60)+BZ64+BZ66+BZ68+BZ70</f>
        <v>0</v>
      </c>
      <c r="CA75" s="132"/>
      <c r="CB75" s="132"/>
      <c r="CC75" s="132"/>
      <c r="CD75" s="133">
        <f>SUM(CG5:CG60)+CD64+CD66+CD68+CD70</f>
        <v>0</v>
      </c>
      <c r="CE75" s="133"/>
      <c r="CF75" s="133"/>
      <c r="CG75" s="133"/>
      <c r="CH75" s="132">
        <f>SUM(CK5:CK60)+CH64+CH66+CH68+CH70</f>
        <v>0</v>
      </c>
      <c r="CI75" s="132"/>
      <c r="CJ75" s="132"/>
      <c r="CK75" s="132"/>
      <c r="CL75" s="133">
        <f>SUM(CO5:CO60)+CL64+CL66+CL68+CL70</f>
        <v>0</v>
      </c>
      <c r="CM75" s="133"/>
      <c r="CN75" s="133"/>
      <c r="CO75" s="133"/>
      <c r="CP75" s="132">
        <f>SUM(CS5:CS60)+CP64+CP66+CP68+CP70</f>
        <v>0</v>
      </c>
      <c r="CQ75" s="132"/>
      <c r="CR75" s="132"/>
      <c r="CS75" s="132"/>
      <c r="CT75" s="133">
        <f>SUM(CW5:CW60)+CT64+CT66+CT68+CT70</f>
        <v>0</v>
      </c>
      <c r="CU75" s="133"/>
      <c r="CV75" s="133"/>
      <c r="CW75" s="133"/>
      <c r="CX75" s="132">
        <f>SUM(DA5:DA60)+CX64+CX66+CX68+CX70</f>
        <v>0</v>
      </c>
      <c r="CY75" s="132"/>
      <c r="CZ75" s="132"/>
      <c r="DA75" s="132"/>
      <c r="DB75" s="133">
        <f>SUM(DE5:DE60)+DB64+DB66+DB68+DB70</f>
        <v>0</v>
      </c>
      <c r="DC75" s="133"/>
      <c r="DD75" s="133"/>
      <c r="DE75" s="133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</row>
    <row r="76" spans="1:136" ht="15.75" thickTop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</row>
    <row r="77" spans="1:136">
      <c r="A77" s="24"/>
      <c r="B77" s="24"/>
      <c r="C77" s="196" t="s">
        <v>72</v>
      </c>
      <c r="D77" s="196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</row>
    <row r="78" spans="1:136" ht="15" customHeight="1">
      <c r="A78" s="24"/>
      <c r="B78" s="24"/>
      <c r="C78" s="196"/>
      <c r="D78" s="196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</row>
    <row r="79" spans="1:136" ht="15" customHeight="1">
      <c r="A79" s="24"/>
      <c r="B79" s="24"/>
      <c r="C79" s="196"/>
      <c r="D79" s="196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</row>
    <row r="80" spans="1:136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</row>
    <row r="81" spans="1:123">
      <c r="A81" s="24"/>
      <c r="B81" s="24"/>
      <c r="C81" s="35" t="s">
        <v>73</v>
      </c>
      <c r="D81" t="s">
        <v>63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</row>
    <row r="82" spans="1:123">
      <c r="A82" s="24"/>
      <c r="B82" s="24"/>
      <c r="C82" s="36" t="s">
        <v>116</v>
      </c>
      <c r="D82" s="37">
        <v>69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</row>
    <row r="83" spans="1:123">
      <c r="A83" s="24"/>
      <c r="B83" s="24"/>
      <c r="C83" s="36" t="s">
        <v>114</v>
      </c>
      <c r="D83" s="37">
        <v>62</v>
      </c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</row>
    <row r="84" spans="1:123">
      <c r="A84" s="24"/>
      <c r="B84" s="24"/>
      <c r="C84" s="36" t="s">
        <v>121</v>
      </c>
      <c r="D84" s="37">
        <v>59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</row>
    <row r="85" spans="1:123">
      <c r="A85" s="24"/>
      <c r="B85" s="24"/>
      <c r="C85" s="36" t="s">
        <v>120</v>
      </c>
      <c r="D85" s="37">
        <v>55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</row>
    <row r="86" spans="1:123">
      <c r="A86" s="24"/>
      <c r="B86" s="24"/>
      <c r="C86" s="36" t="s">
        <v>110</v>
      </c>
      <c r="D86" s="37">
        <v>52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</row>
    <row r="87" spans="1:123">
      <c r="A87" s="24"/>
      <c r="B87" s="24"/>
      <c r="C87" s="36" t="s">
        <v>123</v>
      </c>
      <c r="D87" s="37">
        <v>49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</row>
    <row r="88" spans="1:123">
      <c r="A88" s="24"/>
      <c r="B88" s="24"/>
      <c r="C88" s="36" t="s">
        <v>131</v>
      </c>
      <c r="D88" s="37">
        <v>47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</row>
    <row r="89" spans="1:123">
      <c r="A89" s="24"/>
      <c r="B89" s="24"/>
      <c r="C89" s="36" t="s">
        <v>119</v>
      </c>
      <c r="D89" s="37">
        <v>46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</row>
    <row r="90" spans="1:123">
      <c r="A90" s="24"/>
      <c r="B90" s="24"/>
      <c r="C90" s="36" t="s">
        <v>127</v>
      </c>
      <c r="D90" s="37">
        <v>44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</row>
    <row r="91" spans="1:123">
      <c r="A91" s="24"/>
      <c r="B91" s="24"/>
      <c r="C91" s="36" t="s">
        <v>128</v>
      </c>
      <c r="D91" s="37">
        <v>43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</row>
    <row r="92" spans="1:123">
      <c r="A92" s="24"/>
      <c r="B92" s="24"/>
      <c r="C92" s="36" t="s">
        <v>118</v>
      </c>
      <c r="D92" s="37">
        <v>42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</row>
    <row r="93" spans="1:123">
      <c r="A93" s="24"/>
      <c r="B93" s="24"/>
      <c r="C93" s="36" t="s">
        <v>122</v>
      </c>
      <c r="D93" s="37">
        <v>41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</row>
    <row r="94" spans="1:123">
      <c r="A94" s="24"/>
      <c r="B94" s="24"/>
      <c r="C94" s="36" t="s">
        <v>126</v>
      </c>
      <c r="D94" s="37">
        <v>40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</row>
    <row r="95" spans="1:123">
      <c r="A95" s="24"/>
      <c r="B95" s="24"/>
      <c r="C95" s="36" t="s">
        <v>106</v>
      </c>
      <c r="D95" s="37">
        <v>39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</row>
    <row r="96" spans="1:123">
      <c r="A96" s="24"/>
      <c r="B96" s="24"/>
      <c r="C96" s="36" t="s">
        <v>108</v>
      </c>
      <c r="D96" s="37">
        <v>36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</row>
    <row r="97" spans="1:123">
      <c r="A97" s="24"/>
      <c r="B97" s="24"/>
      <c r="C97" s="36" t="s">
        <v>112</v>
      </c>
      <c r="D97" s="37">
        <v>34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</row>
    <row r="98" spans="1:123">
      <c r="A98" s="24"/>
      <c r="B98" s="24"/>
      <c r="C98" s="36" t="s">
        <v>124</v>
      </c>
      <c r="D98" s="37">
        <v>28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</row>
    <row r="99" spans="1:123">
      <c r="A99" s="24"/>
      <c r="B99" s="24"/>
      <c r="C99" s="36">
        <v>0</v>
      </c>
      <c r="D99" s="37">
        <v>0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</row>
    <row r="100" spans="1:123">
      <c r="A100" s="24"/>
      <c r="B100" s="24"/>
      <c r="C100"/>
      <c r="D100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</row>
    <row r="101" spans="1:123">
      <c r="A101" s="24"/>
      <c r="B101" s="24"/>
      <c r="C101"/>
      <c r="D101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</row>
    <row r="102" spans="1:123">
      <c r="A102" s="24"/>
      <c r="B102" s="24"/>
      <c r="C102"/>
      <c r="D102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</row>
    <row r="103" spans="1:123">
      <c r="A103" s="24"/>
      <c r="B103" s="24"/>
      <c r="C103"/>
      <c r="D103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</row>
    <row r="104" spans="1:123">
      <c r="A104" s="24"/>
      <c r="B104" s="24"/>
      <c r="C104"/>
      <c r="D10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</row>
    <row r="105" spans="1:123">
      <c r="A105" s="24"/>
      <c r="B105" s="24"/>
      <c r="C105"/>
      <c r="D105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</row>
    <row r="106" spans="1:123">
      <c r="A106" s="24"/>
      <c r="B106" s="24"/>
      <c r="C106"/>
      <c r="D106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</row>
    <row r="107" spans="1:123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</row>
    <row r="108" spans="1:123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</row>
    <row r="109" spans="1:123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</row>
    <row r="110" spans="1:123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</row>
    <row r="111" spans="1:123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</row>
    <row r="112" spans="1:123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</row>
    <row r="113" spans="1:12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</row>
    <row r="114" spans="1:123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</row>
    <row r="115" spans="1:123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</row>
    <row r="116" spans="1:123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</row>
    <row r="117" spans="1:123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</row>
    <row r="118" spans="1:123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</row>
    <row r="119" spans="1:123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</row>
    <row r="120" spans="1:123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</row>
    <row r="121" spans="1:123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</row>
    <row r="122" spans="1:123" ht="16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</row>
    <row r="123" spans="1:123" ht="16.5" customHeight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</row>
    <row r="124" spans="1:123" ht="16.5" customHeight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</row>
    <row r="125" spans="1:123" ht="16.5" customHeight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</row>
    <row r="126" spans="1:123" ht="16.5" customHeight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</row>
    <row r="127" spans="1:123" ht="16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</row>
    <row r="128" spans="1:123" ht="16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</row>
    <row r="129" spans="1:123" ht="16.5" customHeight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</row>
    <row r="130" spans="1:123" ht="16.5" customHeight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</row>
    <row r="131" spans="1:123" ht="16.5" customHeight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</row>
    <row r="132" spans="1:123" ht="16.5" customHeight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</row>
    <row r="133" spans="1:123" ht="16.5" customHeight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</row>
    <row r="134" spans="1:123" ht="16.5" customHeight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</row>
    <row r="135" spans="1:123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</row>
    <row r="136" spans="1:123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</row>
    <row r="137" spans="1:123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</row>
    <row r="138" spans="1:123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</row>
    <row r="139" spans="1:123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</row>
    <row r="140" spans="1:123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</row>
    <row r="141" spans="1:123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</row>
    <row r="142" spans="1:123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</row>
    <row r="143" spans="1:12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</row>
    <row r="144" spans="1:123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</row>
    <row r="145" spans="1:123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</row>
    <row r="146" spans="1:123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</row>
    <row r="147" spans="1:123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</row>
    <row r="148" spans="1:123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</row>
    <row r="149" spans="1:123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</row>
    <row r="150" spans="1:123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</row>
    <row r="151" spans="1:123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</row>
    <row r="152" spans="1:123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</row>
    <row r="153" spans="1:12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</row>
    <row r="154" spans="1:123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</row>
    <row r="155" spans="1:123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</row>
  </sheetData>
  <mergeCells count="360">
    <mergeCell ref="DB75:DE75"/>
    <mergeCell ref="DB72:DE74"/>
    <mergeCell ref="BZ75:CC75"/>
    <mergeCell ref="CD75:CG75"/>
    <mergeCell ref="DB71:DE71"/>
    <mergeCell ref="BF71:BI71"/>
    <mergeCell ref="BJ71:BM71"/>
    <mergeCell ref="BN71:BQ71"/>
    <mergeCell ref="BR71:BU71"/>
    <mergeCell ref="BV71:BY71"/>
    <mergeCell ref="BZ71:CC71"/>
    <mergeCell ref="CD71:CG71"/>
    <mergeCell ref="CH71:CK71"/>
    <mergeCell ref="CL71:CO71"/>
    <mergeCell ref="CH75:CK75"/>
    <mergeCell ref="CL75:CO75"/>
    <mergeCell ref="CP75:CS75"/>
    <mergeCell ref="BF75:BI75"/>
    <mergeCell ref="BJ75:BM75"/>
    <mergeCell ref="BN75:BQ75"/>
    <mergeCell ref="BR75:BU75"/>
    <mergeCell ref="BV75:BY75"/>
    <mergeCell ref="J71:M71"/>
    <mergeCell ref="N71:Q71"/>
    <mergeCell ref="R71:U71"/>
    <mergeCell ref="V71:Y71"/>
    <mergeCell ref="Z71:AC71"/>
    <mergeCell ref="AD71:AG71"/>
    <mergeCell ref="AH71:AK71"/>
    <mergeCell ref="AL71:AO71"/>
    <mergeCell ref="AP71:AS71"/>
    <mergeCell ref="C77:D79"/>
    <mergeCell ref="CP71:CS71"/>
    <mergeCell ref="CT71:CW71"/>
    <mergeCell ref="CX71:DA71"/>
    <mergeCell ref="CT75:CW75"/>
    <mergeCell ref="CX75:DA75"/>
    <mergeCell ref="DB70:DE70"/>
    <mergeCell ref="BV70:BY70"/>
    <mergeCell ref="BZ70:CC70"/>
    <mergeCell ref="CD70:CG70"/>
    <mergeCell ref="CH70:CK70"/>
    <mergeCell ref="CX70:DA70"/>
    <mergeCell ref="Z70:AC70"/>
    <mergeCell ref="AD70:AG70"/>
    <mergeCell ref="AH70:AK70"/>
    <mergeCell ref="AL70:AO70"/>
    <mergeCell ref="AP70:AS70"/>
    <mergeCell ref="AT70:AW70"/>
    <mergeCell ref="AX70:BA70"/>
    <mergeCell ref="BB70:BE70"/>
    <mergeCell ref="BF70:BI70"/>
    <mergeCell ref="CP70:CS70"/>
    <mergeCell ref="CT70:CW70"/>
    <mergeCell ref="BJ70:BM70"/>
    <mergeCell ref="BN70:BQ70"/>
    <mergeCell ref="BR70:BU70"/>
    <mergeCell ref="CL70:CO70"/>
    <mergeCell ref="BJ69:BM69"/>
    <mergeCell ref="BN69:BQ69"/>
    <mergeCell ref="BR69:BU69"/>
    <mergeCell ref="BV69:BY69"/>
    <mergeCell ref="BZ69:CC69"/>
    <mergeCell ref="CD69:CG69"/>
    <mergeCell ref="CH69:CK69"/>
    <mergeCell ref="CL69:CO69"/>
    <mergeCell ref="CP69:CS69"/>
    <mergeCell ref="Z69:AC69"/>
    <mergeCell ref="AD69:AG69"/>
    <mergeCell ref="AH69:AK69"/>
    <mergeCell ref="AL69:AO69"/>
    <mergeCell ref="AP69:AS69"/>
    <mergeCell ref="AT69:AW69"/>
    <mergeCell ref="AX69:BA69"/>
    <mergeCell ref="BB69:BE69"/>
    <mergeCell ref="BF69:BI69"/>
    <mergeCell ref="BJ68:BM68"/>
    <mergeCell ref="BN68:BQ68"/>
    <mergeCell ref="BR68:BU68"/>
    <mergeCell ref="BV68:BY68"/>
    <mergeCell ref="BZ68:CC68"/>
    <mergeCell ref="CD68:CG68"/>
    <mergeCell ref="CH68:CK68"/>
    <mergeCell ref="CL68:CO68"/>
    <mergeCell ref="CP68:CS68"/>
    <mergeCell ref="Z68:AC68"/>
    <mergeCell ref="AD68:AG68"/>
    <mergeCell ref="AH68:AK68"/>
    <mergeCell ref="AL68:AO68"/>
    <mergeCell ref="AP68:AS68"/>
    <mergeCell ref="AT68:AW68"/>
    <mergeCell ref="AX68:BA68"/>
    <mergeCell ref="BB68:BE68"/>
    <mergeCell ref="BF68:BI68"/>
    <mergeCell ref="CD66:CG66"/>
    <mergeCell ref="CH66:CK66"/>
    <mergeCell ref="CL66:CO66"/>
    <mergeCell ref="CP66:CS66"/>
    <mergeCell ref="CT66:CW66"/>
    <mergeCell ref="CX66:DA66"/>
    <mergeCell ref="BJ67:BM67"/>
    <mergeCell ref="BN67:BQ67"/>
    <mergeCell ref="BR67:BU67"/>
    <mergeCell ref="BV67:BY67"/>
    <mergeCell ref="BZ67:CC67"/>
    <mergeCell ref="CD67:CG67"/>
    <mergeCell ref="CH67:CK67"/>
    <mergeCell ref="CL67:CO67"/>
    <mergeCell ref="CP67:CS67"/>
    <mergeCell ref="CT67:CW67"/>
    <mergeCell ref="CX67:DA67"/>
    <mergeCell ref="AT66:AW66"/>
    <mergeCell ref="AX66:BA66"/>
    <mergeCell ref="BB66:BE66"/>
    <mergeCell ref="BF66:BI66"/>
    <mergeCell ref="BJ66:BM66"/>
    <mergeCell ref="BN66:BQ66"/>
    <mergeCell ref="BR66:BU66"/>
    <mergeCell ref="BV66:BY66"/>
    <mergeCell ref="BZ66:CC66"/>
    <mergeCell ref="CP64:CS64"/>
    <mergeCell ref="AL65:AO65"/>
    <mergeCell ref="AP65:AS65"/>
    <mergeCell ref="AT65:AW65"/>
    <mergeCell ref="AX65:BA65"/>
    <mergeCell ref="BB65:BE65"/>
    <mergeCell ref="BF65:BI65"/>
    <mergeCell ref="BJ65:BM65"/>
    <mergeCell ref="BN65:BQ65"/>
    <mergeCell ref="CH65:CK65"/>
    <mergeCell ref="CL65:CO65"/>
    <mergeCell ref="BZ65:CC65"/>
    <mergeCell ref="CD65:CG65"/>
    <mergeCell ref="CL63:CO63"/>
    <mergeCell ref="AT63:AW63"/>
    <mergeCell ref="BN64:BQ64"/>
    <mergeCell ref="BR64:BU64"/>
    <mergeCell ref="AH63:AK63"/>
    <mergeCell ref="AL63:AO63"/>
    <mergeCell ref="AP63:AS63"/>
    <mergeCell ref="BV64:BY64"/>
    <mergeCell ref="BZ64:CC64"/>
    <mergeCell ref="CD64:CG64"/>
    <mergeCell ref="CH64:CK64"/>
    <mergeCell ref="CL64:CO64"/>
    <mergeCell ref="AH64:AK64"/>
    <mergeCell ref="AL64:AO64"/>
    <mergeCell ref="AP64:AS64"/>
    <mergeCell ref="J63:M63"/>
    <mergeCell ref="Z67:AC67"/>
    <mergeCell ref="AD67:AG67"/>
    <mergeCell ref="A61:B61"/>
    <mergeCell ref="A62:B62"/>
    <mergeCell ref="A63:B63"/>
    <mergeCell ref="A65:B65"/>
    <mergeCell ref="N62:Q62"/>
    <mergeCell ref="R62:U62"/>
    <mergeCell ref="V62:Y62"/>
    <mergeCell ref="J62:M62"/>
    <mergeCell ref="N65:Q65"/>
    <mergeCell ref="R65:U65"/>
    <mergeCell ref="V65:Y65"/>
    <mergeCell ref="Z65:AC65"/>
    <mergeCell ref="AD65:AG65"/>
    <mergeCell ref="N63:Q63"/>
    <mergeCell ref="R63:U63"/>
    <mergeCell ref="V63:Y63"/>
    <mergeCell ref="Z63:AC63"/>
    <mergeCell ref="AD63:AG63"/>
    <mergeCell ref="Z64:AC64"/>
    <mergeCell ref="AD64:AG64"/>
    <mergeCell ref="AD61:AG61"/>
    <mergeCell ref="J70:M70"/>
    <mergeCell ref="J66:M66"/>
    <mergeCell ref="J68:M68"/>
    <mergeCell ref="N64:Q64"/>
    <mergeCell ref="N69:Q69"/>
    <mergeCell ref="N70:Q70"/>
    <mergeCell ref="R69:U69"/>
    <mergeCell ref="V69:Y69"/>
    <mergeCell ref="R70:U70"/>
    <mergeCell ref="V70:Y70"/>
    <mergeCell ref="N67:Q67"/>
    <mergeCell ref="N68:Q68"/>
    <mergeCell ref="R67:U67"/>
    <mergeCell ref="V67:Y67"/>
    <mergeCell ref="R68:U68"/>
    <mergeCell ref="V68:Y68"/>
    <mergeCell ref="R64:U64"/>
    <mergeCell ref="A69:B69"/>
    <mergeCell ref="J65:M65"/>
    <mergeCell ref="J67:M67"/>
    <mergeCell ref="J69:M69"/>
    <mergeCell ref="AT64:AW64"/>
    <mergeCell ref="AX64:BA64"/>
    <mergeCell ref="BB64:BE64"/>
    <mergeCell ref="BF64:BI64"/>
    <mergeCell ref="BJ64:BM64"/>
    <mergeCell ref="V64:Y64"/>
    <mergeCell ref="A67:B67"/>
    <mergeCell ref="Z66:AC66"/>
    <mergeCell ref="AD66:AG66"/>
    <mergeCell ref="N66:Q66"/>
    <mergeCell ref="R66:U66"/>
    <mergeCell ref="V66:Y66"/>
    <mergeCell ref="J64:M64"/>
    <mergeCell ref="AH67:AK67"/>
    <mergeCell ref="AL67:AO67"/>
    <mergeCell ref="AT67:AW67"/>
    <mergeCell ref="AH66:AK66"/>
    <mergeCell ref="AL66:AO66"/>
    <mergeCell ref="BF67:BI67"/>
    <mergeCell ref="AH65:AK65"/>
    <mergeCell ref="Z62:AC62"/>
    <mergeCell ref="AD62:AG62"/>
    <mergeCell ref="AH62:AK62"/>
    <mergeCell ref="AL62:AO62"/>
    <mergeCell ref="AP62:AS62"/>
    <mergeCell ref="BF61:BI61"/>
    <mergeCell ref="BR62:BU62"/>
    <mergeCell ref="BV62:BY62"/>
    <mergeCell ref="BZ62:CC62"/>
    <mergeCell ref="BN62:BQ62"/>
    <mergeCell ref="BF62:BI62"/>
    <mergeCell ref="BJ62:BM62"/>
    <mergeCell ref="AH61:AK61"/>
    <mergeCell ref="AL61:AO61"/>
    <mergeCell ref="AP61:AS61"/>
    <mergeCell ref="BB72:BE74"/>
    <mergeCell ref="BF72:BI74"/>
    <mergeCell ref="BJ72:BM74"/>
    <mergeCell ref="BJ61:BM61"/>
    <mergeCell ref="CD61:CG61"/>
    <mergeCell ref="AP67:AS67"/>
    <mergeCell ref="CH61:CK61"/>
    <mergeCell ref="CL61:CO61"/>
    <mergeCell ref="CP61:CS61"/>
    <mergeCell ref="CD62:CG62"/>
    <mergeCell ref="CH62:CK62"/>
    <mergeCell ref="CL62:CO62"/>
    <mergeCell ref="CP62:CS62"/>
    <mergeCell ref="CP65:CS65"/>
    <mergeCell ref="CH63:CK63"/>
    <mergeCell ref="BR65:BU65"/>
    <mergeCell ref="BV65:BY65"/>
    <mergeCell ref="BF63:BI63"/>
    <mergeCell ref="BJ63:BM63"/>
    <mergeCell ref="BN63:BQ63"/>
    <mergeCell ref="BR63:BU63"/>
    <mergeCell ref="BV63:BY63"/>
    <mergeCell ref="BZ63:CC63"/>
    <mergeCell ref="CD63:CG63"/>
    <mergeCell ref="CT64:CW64"/>
    <mergeCell ref="CX64:DA64"/>
    <mergeCell ref="DB64:DE64"/>
    <mergeCell ref="CT61:CW61"/>
    <mergeCell ref="CT62:CW62"/>
    <mergeCell ref="A1:DE3"/>
    <mergeCell ref="A72:H75"/>
    <mergeCell ref="BN72:BQ74"/>
    <mergeCell ref="BR72:BU74"/>
    <mergeCell ref="BV72:BY74"/>
    <mergeCell ref="BZ72:CC74"/>
    <mergeCell ref="CD72:CG74"/>
    <mergeCell ref="CH72:CK74"/>
    <mergeCell ref="CL72:CO74"/>
    <mergeCell ref="CP72:CS74"/>
    <mergeCell ref="CT72:CW74"/>
    <mergeCell ref="CX72:DA74"/>
    <mergeCell ref="Z72:AC74"/>
    <mergeCell ref="AD72:AG74"/>
    <mergeCell ref="AH72:AK74"/>
    <mergeCell ref="AL72:AO74"/>
    <mergeCell ref="AP72:AS74"/>
    <mergeCell ref="AT72:AW74"/>
    <mergeCell ref="AX72:BA74"/>
    <mergeCell ref="DB67:DE67"/>
    <mergeCell ref="CT68:CW68"/>
    <mergeCell ref="CX68:DA68"/>
    <mergeCell ref="DB68:DE68"/>
    <mergeCell ref="CT69:CW69"/>
    <mergeCell ref="CX69:DA69"/>
    <mergeCell ref="DB69:DE69"/>
    <mergeCell ref="CL4:CN4"/>
    <mergeCell ref="CP4:CR4"/>
    <mergeCell ref="CP63:CS63"/>
    <mergeCell ref="CT4:CV4"/>
    <mergeCell ref="CX4:CZ4"/>
    <mergeCell ref="DB4:DD4"/>
    <mergeCell ref="CX63:DA63"/>
    <mergeCell ref="DB63:DE63"/>
    <mergeCell ref="CX61:DA61"/>
    <mergeCell ref="DB61:DE61"/>
    <mergeCell ref="CT65:CW65"/>
    <mergeCell ref="DB66:DE66"/>
    <mergeCell ref="CX62:DA62"/>
    <mergeCell ref="DB62:DE62"/>
    <mergeCell ref="DB65:DE65"/>
    <mergeCell ref="CX65:DA65"/>
    <mergeCell ref="CT63:CW63"/>
    <mergeCell ref="BZ4:CB4"/>
    <mergeCell ref="CD4:CF4"/>
    <mergeCell ref="CH4:CJ4"/>
    <mergeCell ref="BF4:BH4"/>
    <mergeCell ref="BJ4:BL4"/>
    <mergeCell ref="BN4:BP4"/>
    <mergeCell ref="BR4:BT4"/>
    <mergeCell ref="BV4:BX4"/>
    <mergeCell ref="BN61:BQ61"/>
    <mergeCell ref="BR61:BU61"/>
    <mergeCell ref="BV61:BY61"/>
    <mergeCell ref="BZ61:CC61"/>
    <mergeCell ref="AT4:AV4"/>
    <mergeCell ref="AT75:AW75"/>
    <mergeCell ref="AX4:AZ4"/>
    <mergeCell ref="BB4:BD4"/>
    <mergeCell ref="AX75:BA75"/>
    <mergeCell ref="BB75:BE75"/>
    <mergeCell ref="AL4:AN4"/>
    <mergeCell ref="AL75:AO75"/>
    <mergeCell ref="AP4:AR4"/>
    <mergeCell ref="AP75:AS75"/>
    <mergeCell ref="AT71:AW71"/>
    <mergeCell ref="AX71:BA71"/>
    <mergeCell ref="BB71:BE71"/>
    <mergeCell ref="AX63:BA63"/>
    <mergeCell ref="BB63:BE63"/>
    <mergeCell ref="AT62:AW62"/>
    <mergeCell ref="AX62:BA62"/>
    <mergeCell ref="BB62:BE62"/>
    <mergeCell ref="AT61:AW61"/>
    <mergeCell ref="AX61:BA61"/>
    <mergeCell ref="BB61:BE61"/>
    <mergeCell ref="AX67:BA67"/>
    <mergeCell ref="BB67:BE67"/>
    <mergeCell ref="AP66:AS66"/>
    <mergeCell ref="E4:G4"/>
    <mergeCell ref="J4:L4"/>
    <mergeCell ref="AD4:AF4"/>
    <mergeCell ref="AD75:AG75"/>
    <mergeCell ref="AH4:AJ4"/>
    <mergeCell ref="AH75:AK75"/>
    <mergeCell ref="J75:M75"/>
    <mergeCell ref="N75:Q75"/>
    <mergeCell ref="R75:U75"/>
    <mergeCell ref="V75:Y75"/>
    <mergeCell ref="Z4:AB4"/>
    <mergeCell ref="Z75:AC75"/>
    <mergeCell ref="N4:P4"/>
    <mergeCell ref="R4:T4"/>
    <mergeCell ref="V4:X4"/>
    <mergeCell ref="V72:Y74"/>
    <mergeCell ref="R72:U74"/>
    <mergeCell ref="N72:Q74"/>
    <mergeCell ref="J72:M74"/>
    <mergeCell ref="J61:M61"/>
    <mergeCell ref="N61:Q61"/>
    <mergeCell ref="R61:U61"/>
    <mergeCell ref="V61:Y61"/>
    <mergeCell ref="Z61:AC61"/>
  </mergeCells>
  <dataValidations count="2">
    <dataValidation type="list" allowBlank="1" showInputMessage="1" showErrorMessage="1" sqref="C5:C60">
      <formula1>"odehráno, neodehráno"</formula1>
    </dataValidation>
    <dataValidation type="list" allowBlank="1" showInputMessage="1" showErrorMessage="1" sqref="C61:C63 C65 C67 J61:DE63 J65:DE65 J67:DE67">
      <formula1>$DS$6:$DS$21</formula1>
    </dataValidation>
  </dataValidations>
  <pageMargins left="0.7" right="0.7" top="0.78740157499999996" bottom="0.78740157499999996" header="0.3" footer="0.3"/>
  <pageSetup paperSize="9" scale="13" orientation="portrait" r:id="rId2"/>
  <ignoredErrors>
    <ignoredError sqref="J70 N70:DE70 DG6:DH30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="70" zoomScaleNormal="70" workbookViewId="0">
      <selection activeCell="I55" sqref="I55"/>
    </sheetView>
  </sheetViews>
  <sheetFormatPr defaultColWidth="20" defaultRowHeight="15"/>
  <cols>
    <col min="1" max="1" width="20" style="12" customWidth="1"/>
    <col min="2" max="2" width="38.140625" style="12" customWidth="1"/>
    <col min="3" max="16384" width="20" style="12"/>
  </cols>
  <sheetData>
    <row r="1" spans="1:3" ht="18">
      <c r="A1" s="11"/>
    </row>
    <row r="2" spans="1:3">
      <c r="A2" s="13"/>
    </row>
    <row r="3" spans="1:3">
      <c r="A3" s="14"/>
      <c r="B3" s="13"/>
    </row>
    <row r="4" spans="1:3">
      <c r="A4" s="13"/>
    </row>
    <row r="5" spans="1:3">
      <c r="A5" s="14"/>
    </row>
    <row r="6" spans="1:3">
      <c r="A6" s="13"/>
    </row>
    <row r="7" spans="1:3">
      <c r="A7" s="13"/>
      <c r="C7" s="15"/>
    </row>
    <row r="8" spans="1:3">
      <c r="A8" s="13"/>
      <c r="C8" s="15"/>
    </row>
    <row r="9" spans="1:3">
      <c r="A9" s="13"/>
      <c r="C9" s="15"/>
    </row>
    <row r="10" spans="1:3">
      <c r="A10" s="13"/>
      <c r="C10" s="15"/>
    </row>
    <row r="11" spans="1:3">
      <c r="A11" s="13"/>
      <c r="C11" s="15"/>
    </row>
    <row r="12" spans="1:3">
      <c r="A12" s="13"/>
      <c r="C12" s="15"/>
    </row>
    <row r="13" spans="1:3">
      <c r="A13" s="13"/>
      <c r="C13" s="15"/>
    </row>
    <row r="14" spans="1:3">
      <c r="A14" s="13"/>
      <c r="C14" s="15"/>
    </row>
    <row r="15" spans="1:3">
      <c r="A15" s="13"/>
      <c r="C15" s="15"/>
    </row>
    <row r="16" spans="1:3">
      <c r="A16" s="13"/>
    </row>
    <row r="17" spans="1:3">
      <c r="A17" s="13"/>
    </row>
    <row r="18" spans="1:3">
      <c r="A18" s="14"/>
      <c r="B18" s="13"/>
    </row>
    <row r="19" spans="1:3">
      <c r="A19" s="13"/>
    </row>
    <row r="20" spans="1:3">
      <c r="A20" s="14"/>
    </row>
    <row r="21" spans="1:3">
      <c r="A21" s="13"/>
    </row>
    <row r="22" spans="1:3">
      <c r="A22" s="16"/>
      <c r="B22" s="17"/>
    </row>
    <row r="23" spans="1:3">
      <c r="A23" s="16"/>
      <c r="B23" s="17"/>
    </row>
    <row r="24" spans="1:3">
      <c r="A24" s="16"/>
      <c r="B24" s="18"/>
      <c r="C24" s="18"/>
    </row>
    <row r="25" spans="1:3">
      <c r="A25" s="19"/>
    </row>
    <row r="26" spans="1:3">
      <c r="A26" s="19"/>
    </row>
    <row r="27" spans="1:3">
      <c r="A27" s="16"/>
      <c r="B27" s="20"/>
    </row>
    <row r="28" spans="1:3">
      <c r="A28" s="18"/>
    </row>
    <row r="29" spans="1:3">
      <c r="A29" s="21"/>
    </row>
    <row r="30" spans="1:3">
      <c r="A30" s="18"/>
    </row>
    <row r="31" spans="1:3">
      <c r="A31" s="22"/>
      <c r="B31" s="18"/>
    </row>
    <row r="32" spans="1:3">
      <c r="A32" s="22"/>
      <c r="B32" s="18"/>
    </row>
    <row r="33" spans="1:2">
      <c r="A33" s="22"/>
      <c r="B33" s="18"/>
    </row>
    <row r="34" spans="1:2">
      <c r="A34" s="18"/>
    </row>
    <row r="35" spans="1:2">
      <c r="A35" s="18"/>
    </row>
    <row r="36" spans="1:2">
      <c r="A36" s="18"/>
    </row>
    <row r="37" spans="1:2">
      <c r="A37" s="18"/>
    </row>
    <row r="38" spans="1:2">
      <c r="A38" s="18"/>
    </row>
    <row r="39" spans="1:2">
      <c r="A39" s="18"/>
    </row>
    <row r="40" spans="1:2">
      <c r="A40" s="21"/>
      <c r="B40" s="18"/>
    </row>
    <row r="41" spans="1:2">
      <c r="A41" s="18"/>
    </row>
    <row r="42" spans="1:2">
      <c r="A42" s="18"/>
    </row>
    <row r="43" spans="1:2">
      <c r="A43" s="18"/>
    </row>
    <row r="44" spans="1:2">
      <c r="A44" s="21"/>
    </row>
    <row r="45" spans="1:2">
      <c r="A45" s="18"/>
    </row>
    <row r="46" spans="1:2">
      <c r="A46" s="22"/>
      <c r="B46" s="18"/>
    </row>
    <row r="47" spans="1:2">
      <c r="A47" s="22"/>
      <c r="B47" s="18"/>
    </row>
    <row r="48" spans="1:2">
      <c r="A48" s="22"/>
      <c r="B48" s="18"/>
    </row>
    <row r="49" spans="1:2">
      <c r="A49" s="22"/>
      <c r="B49" s="18"/>
    </row>
    <row r="50" spans="1:2">
      <c r="A50" s="18"/>
    </row>
    <row r="51" spans="1:2">
      <c r="A51" s="18"/>
    </row>
  </sheetData>
  <sheetProtection selectLockedCells="1" selectUnlockedCell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Bodování</vt:lpstr>
      <vt:lpstr>Pravidla</vt:lpstr>
      <vt:lpstr>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Fabián</dc:creator>
  <cp:lastModifiedBy>Uživatel</cp:lastModifiedBy>
  <dcterms:created xsi:type="dcterms:W3CDTF">2014-04-18T12:40:22Z</dcterms:created>
  <dcterms:modified xsi:type="dcterms:W3CDTF">2015-05-18T08:31:15Z</dcterms:modified>
</cp:coreProperties>
</file>